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105"/>
  </bookViews>
  <sheets>
    <sheet name="Консолідований перелік 07.11.25" sheetId="1" r:id="rId1"/>
  </sheets>
  <definedNames>
    <definedName name="_xlnm._FilterDatabase" localSheetId="0" hidden="1">'Консолідований перелік 07.11.25'!$A$6:$L$36</definedName>
    <definedName name="_xlnm.Print_Titles" localSheetId="0">'Консолідований перелік 07.11.25'!$4:$6</definedName>
    <definedName name="_xlnm.Print_Area" localSheetId="0">'Консолідований перелік 07.11.25'!$A$1:$K$36</definedName>
  </definedNames>
  <calcPr calcId="144525"/>
</workbook>
</file>

<file path=xl/calcChain.xml><?xml version="1.0" encoding="utf-8"?>
<calcChain xmlns="http://schemas.openxmlformats.org/spreadsheetml/2006/main">
  <c r="I35" i="1" l="1"/>
  <c r="I30" i="1"/>
  <c r="I25" i="1"/>
  <c r="I18" i="1"/>
  <c r="I7" i="1"/>
  <c r="I12" i="1"/>
  <c r="I19" i="1"/>
  <c r="I31" i="1"/>
  <c r="G31" i="1" l="1"/>
  <c r="H31" i="1"/>
  <c r="F31" i="1"/>
  <c r="G19" i="1"/>
  <c r="H19" i="1"/>
  <c r="F19" i="1"/>
  <c r="G12" i="1"/>
  <c r="H12" i="1"/>
  <c r="F12" i="1"/>
  <c r="G7" i="1"/>
  <c r="H7" i="1"/>
  <c r="F7" i="1"/>
  <c r="I24" i="1"/>
  <c r="I21" i="1"/>
  <c r="I17" i="1"/>
  <c r="I16" i="1"/>
  <c r="I11" i="1"/>
  <c r="I9" i="1"/>
  <c r="F36" i="1" l="1"/>
  <c r="F26" i="1"/>
  <c r="H26" i="1" l="1"/>
  <c r="H36" i="1" s="1"/>
  <c r="G26" i="1"/>
  <c r="G36" i="1" l="1"/>
  <c r="I36" i="1" s="1"/>
  <c r="I26" i="1"/>
</calcChain>
</file>

<file path=xl/sharedStrings.xml><?xml version="1.0" encoding="utf-8"?>
<sst xmlns="http://schemas.openxmlformats.org/spreadsheetml/2006/main" count="113" uniqueCount="54">
  <si>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</si>
  <si>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</si>
  <si>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</si>
  <si>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</si>
  <si>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</si>
  <si>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</si>
  <si>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Освіта і наука</t>
  </si>
  <si>
    <t>тис грн</t>
  </si>
  <si>
    <t>Довкілля</t>
  </si>
  <si>
    <t>Разом 2026-2028 рр</t>
  </si>
  <si>
    <t>Джерела та механізм фінансового забезпечення</t>
  </si>
  <si>
    <t>Соціальна сфера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</si>
  <si>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</si>
  <si>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</si>
  <si>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</si>
  <si>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</si>
  <si>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</si>
  <si>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</si>
  <si>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Соціальна сфера </t>
  </si>
  <si>
    <t xml:space="preserve">Охорона здоров'я </t>
  </si>
  <si>
    <t xml:space="preserve">Освіта і наука </t>
  </si>
  <si>
    <t>Муніципальна інфраструктура та послуги</t>
  </si>
  <si>
    <t>РАЗОМ за секторами (галузями)</t>
  </si>
  <si>
    <t>Капітальний ремонт нежитлової будівлі під влаштування відділення стаціонарного догляду для осіб похилого віку, повнолітніх осіб з інвалідністю по вул.Горішня,30 с.Гірське Стрийського району Львівської області</t>
  </si>
  <si>
    <t>Придбання житла для дітей сиріт та дітей позбавлених батьківського піклування</t>
  </si>
  <si>
    <t>Відділ соціального захисту населення Миколаївської міської ради</t>
  </si>
  <si>
    <t>Миколаївська міська рада</t>
  </si>
  <si>
    <t>*</t>
  </si>
  <si>
    <t>Придбання обладнання для забезпечення якісної,сучасної та доступної загальної середньої освіти « Нова українська школа»</t>
  </si>
  <si>
    <t>Придбання шкільних автобусів</t>
  </si>
  <si>
    <t>Капітальний ремонт приміщення харчоблоку Миколаївського ліцею у м.Миколаєві Стрийського району Львівської області</t>
  </si>
  <si>
    <t>Відділ освіти, молоді та спорту Миколаївської міської ради</t>
  </si>
  <si>
    <t>Будівництво водопроводу до житлового кварталу « Під Печерами» в м.Миколаєві Львівської області</t>
  </si>
  <si>
    <t>Управління капітального будівництва, економіки та комунальної власності</t>
  </si>
  <si>
    <t>Сприяння створенню індустріального парку в с.Рудники</t>
  </si>
  <si>
    <t>Реконструкція Майдану Незалежності в м.Миколаєві Стрийського району Львівської області</t>
  </si>
  <si>
    <t xml:space="preserve">Довкілля </t>
  </si>
  <si>
    <t>Реконструкція очисних споруд в м. Миколаїв, Львівської області</t>
  </si>
  <si>
    <t>Реконструкція входу з влаштуванням навісу приймального відділення КНП «Миколаївська МЛ» за адресою: с.Дроговиж вул.Федьковича 1а, Стрийського району Львівської області</t>
  </si>
  <si>
    <t>кошти міського бюджету; кошти обласного бюджету</t>
  </si>
  <si>
    <t>кошти міського бюджету; кошти державного бюджету</t>
  </si>
  <si>
    <t>кошти міського бюджету;кошти обласного бюджету; кошти державного бюджету</t>
  </si>
  <si>
    <t>DREAM-UA-271025-D8D83608</t>
  </si>
  <si>
    <t>DREAM-UA-041125-0E8F4336</t>
  </si>
  <si>
    <t>DREAM-UA-211025-6573342F</t>
  </si>
  <si>
    <t>DREAM-UA-231025-3203A777</t>
  </si>
  <si>
    <t>DREAM-UA-311025-ACD81781</t>
  </si>
  <si>
    <t>DREAM-UA-290925-8CBFF5A0</t>
  </si>
  <si>
    <t>DREAM-UA-271025-469FE00C</t>
  </si>
  <si>
    <t>DREAM-UA-301025-CC3D88E9</t>
  </si>
  <si>
    <t>DREAM-UA-231025-E58F2652</t>
  </si>
  <si>
    <t>DREAM-UA-250925-FD512797</t>
  </si>
  <si>
    <t>Охорона здоров'я</t>
  </si>
  <si>
    <r>
      <t xml:space="preserve">Консолідований перелік 
публічних інвестиційних проєктів та програм публічних інвестицій єдиного проєктного портфеля публічних інвестицій Миколаївської міської ради і розподіл публічних інвестицій на їх підготовку та реалізацію на 2026-2028 роки у розрізі джерел і механізмів фінансового забезпечення
</t>
    </r>
    <r>
      <rPr>
        <sz val="16"/>
        <rFont val="Times New Roman"/>
        <family val="1"/>
        <charset val="204"/>
      </rPr>
      <t>(станом на 07.11.2025)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</si>
</sst>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scheme val="minor"/>
    </font>
    <font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scheme val="minor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Звичайний 2" xfId="1"/>
    <cellStyle name="Звичайний 3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9"/>
  <sheetViews>
    <sheetView tabSelected="1" zoomScale="70" zoomScaleNormal="70" zoomScaleSheetLayoutView="80" workbookViewId="0">
      <pane ySplit="6" topLeftCell="A25" activePane="bottomLeft" state="frozen"/>
      <selection activeCell="B1" sqref="B1"/>
      <selection pane="bottomLeft" activeCell="I36" sqref="I36"/>
    </sheetView>
  </sheetViews>
  <sheetFormatPr defaultColWidth="14.42578125" defaultRowHeight="15" customHeight="1" x14ac:dyDescent="0.25"/>
  <cols>
    <col min="1" max="1" width="5" customWidth="1"/>
    <col min="2" max="2" width="23.5703125" style="5" customWidth="1"/>
    <col min="3" max="3" width="45.140625" style="5" customWidth="1"/>
    <col min="4" max="4" width="18.5703125" style="4" customWidth="1"/>
    <col min="5" max="5" width="25.140625" style="5" customWidth="1"/>
    <col min="6" max="9" width="19.85546875" style="4" customWidth="1"/>
    <col min="10" max="10" width="38.140625" style="4" customWidth="1"/>
    <col min="11" max="11" width="35.42578125" style="5" customWidth="1"/>
  </cols>
  <sheetData>
    <row r="2" spans="1:12" ht="93" customHeight="1" x14ac:dyDescent="0.25">
      <c r="A2" s="41" t="s">
        <v>53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18.75" x14ac:dyDescent="0.3">
      <c r="A3" s="1"/>
      <c r="B3" s="7"/>
      <c r="C3" s="7"/>
      <c r="D3" s="6"/>
      <c r="E3" s="7"/>
      <c r="F3" s="6"/>
      <c r="G3" s="6"/>
      <c r="H3" s="6"/>
      <c r="I3" s="6"/>
      <c r="J3" s="6"/>
      <c r="K3" s="10" t="s">
        <v>7</v>
      </c>
    </row>
    <row r="4" spans="1:12" ht="58.5" customHeight="1" x14ac:dyDescent="0.25">
      <c r="A4" s="42" t="s">
        <v>0</v>
      </c>
      <c r="B4" s="42" t="s">
        <v>16</v>
      </c>
      <c r="C4" s="42" t="s">
        <v>1</v>
      </c>
      <c r="D4" s="42" t="s">
        <v>2</v>
      </c>
      <c r="E4" s="42" t="s">
        <v>17</v>
      </c>
      <c r="F4" s="42" t="s">
        <v>12</v>
      </c>
      <c r="G4" s="42"/>
      <c r="H4" s="42"/>
      <c r="I4" s="42"/>
      <c r="J4" s="42" t="s">
        <v>10</v>
      </c>
      <c r="K4" s="45" t="s">
        <v>5</v>
      </c>
    </row>
    <row r="5" spans="1:12" ht="64.5" customHeight="1" x14ac:dyDescent="0.25">
      <c r="A5" s="52"/>
      <c r="B5" s="46"/>
      <c r="C5" s="46"/>
      <c r="D5" s="47"/>
      <c r="E5" s="42"/>
      <c r="F5" s="43" t="s">
        <v>13</v>
      </c>
      <c r="G5" s="43" t="s">
        <v>14</v>
      </c>
      <c r="H5" s="43" t="s">
        <v>15</v>
      </c>
      <c r="I5" s="43" t="s">
        <v>9</v>
      </c>
      <c r="J5" s="47"/>
      <c r="K5" s="45"/>
    </row>
    <row r="6" spans="1:12" ht="22.5" customHeight="1" x14ac:dyDescent="0.25">
      <c r="A6" s="52"/>
      <c r="B6" s="46"/>
      <c r="C6" s="46"/>
      <c r="D6" s="47"/>
      <c r="E6" s="42"/>
      <c r="F6" s="47"/>
      <c r="G6" s="47"/>
      <c r="H6" s="47"/>
      <c r="I6" s="43"/>
      <c r="J6" s="47"/>
      <c r="K6" s="45"/>
    </row>
    <row r="7" spans="1:12" ht="22.5" customHeight="1" x14ac:dyDescent="0.25">
      <c r="A7" s="8"/>
      <c r="B7" s="13" t="s">
        <v>18</v>
      </c>
      <c r="C7" s="24"/>
      <c r="D7" s="25"/>
      <c r="E7" s="24"/>
      <c r="F7" s="26">
        <f>SUM(F9:F11)</f>
        <v>2500</v>
      </c>
      <c r="G7" s="26">
        <f t="shared" ref="G7:H7" si="0">SUM(G9:G11)</f>
        <v>700</v>
      </c>
      <c r="H7" s="26">
        <f t="shared" si="0"/>
        <v>700</v>
      </c>
      <c r="I7" s="26">
        <f>SUM(F7:H7)</f>
        <v>3900</v>
      </c>
      <c r="J7" s="25"/>
      <c r="K7" s="24"/>
    </row>
    <row r="8" spans="1:12" ht="42" customHeight="1" x14ac:dyDescent="0.25">
      <c r="A8" s="42" t="s">
        <v>3</v>
      </c>
      <c r="B8" s="42"/>
      <c r="C8" s="42"/>
      <c r="D8" s="42"/>
      <c r="E8" s="27"/>
      <c r="F8" s="28"/>
      <c r="G8" s="28"/>
      <c r="H8" s="28"/>
      <c r="I8" s="28"/>
      <c r="J8" s="29"/>
      <c r="K8" s="27"/>
    </row>
    <row r="9" spans="1:12" ht="105" customHeight="1" x14ac:dyDescent="0.25">
      <c r="A9" s="11">
        <v>1</v>
      </c>
      <c r="B9" s="14" t="s">
        <v>42</v>
      </c>
      <c r="C9" s="31" t="s">
        <v>23</v>
      </c>
      <c r="D9" s="14" t="s">
        <v>11</v>
      </c>
      <c r="E9" s="14"/>
      <c r="F9" s="15">
        <v>1500</v>
      </c>
      <c r="G9" s="16"/>
      <c r="H9" s="16"/>
      <c r="I9" s="16">
        <f>SUM(F9:H9)</f>
        <v>1500</v>
      </c>
      <c r="J9" s="14" t="s">
        <v>39</v>
      </c>
      <c r="K9" s="14" t="s">
        <v>25</v>
      </c>
    </row>
    <row r="10" spans="1:12" ht="51.75" customHeight="1" x14ac:dyDescent="0.25">
      <c r="A10" s="53" t="s">
        <v>4</v>
      </c>
      <c r="B10" s="54"/>
      <c r="C10" s="54"/>
      <c r="D10" s="55"/>
      <c r="E10" s="31"/>
      <c r="F10" s="15"/>
      <c r="G10" s="16"/>
      <c r="H10" s="16"/>
      <c r="I10" s="16"/>
      <c r="J10" s="31"/>
      <c r="K10" s="31"/>
    </row>
    <row r="11" spans="1:12" ht="105" customHeight="1" x14ac:dyDescent="0.25">
      <c r="A11" s="32">
        <v>2</v>
      </c>
      <c r="B11" s="31" t="s">
        <v>43</v>
      </c>
      <c r="C11" s="31" t="s">
        <v>24</v>
      </c>
      <c r="D11" s="31" t="s">
        <v>11</v>
      </c>
      <c r="E11" s="31"/>
      <c r="F11" s="15">
        <v>1000</v>
      </c>
      <c r="G11" s="16">
        <v>700</v>
      </c>
      <c r="H11" s="16">
        <v>700</v>
      </c>
      <c r="I11" s="16">
        <f>SUM(F11:H11)</f>
        <v>2400</v>
      </c>
      <c r="J11" s="31" t="s">
        <v>39</v>
      </c>
      <c r="K11" s="31" t="s">
        <v>26</v>
      </c>
    </row>
    <row r="12" spans="1:12" s="5" customFormat="1" ht="21.75" customHeight="1" x14ac:dyDescent="0.25">
      <c r="A12" s="3"/>
      <c r="B12" s="13" t="s">
        <v>20</v>
      </c>
      <c r="C12" s="24"/>
      <c r="D12" s="24"/>
      <c r="E12" s="24"/>
      <c r="F12" s="26">
        <f>SUM(F15:F18)</f>
        <v>1100</v>
      </c>
      <c r="G12" s="26">
        <f t="shared" ref="G12:I12" si="1">SUM(G15:G18)</f>
        <v>1100</v>
      </c>
      <c r="H12" s="26">
        <f t="shared" si="1"/>
        <v>1100</v>
      </c>
      <c r="I12" s="26">
        <f>SUM(F12:H12)</f>
        <v>3300</v>
      </c>
      <c r="J12" s="24"/>
      <c r="K12" s="24"/>
      <c r="L12"/>
    </row>
    <row r="13" spans="1:12" ht="39.75" customHeight="1" x14ac:dyDescent="0.25">
      <c r="A13" s="42" t="s">
        <v>3</v>
      </c>
      <c r="B13" s="42"/>
      <c r="C13" s="42"/>
      <c r="D13" s="42"/>
      <c r="E13" s="27"/>
      <c r="F13" s="28"/>
      <c r="G13" s="28"/>
      <c r="H13" s="28"/>
      <c r="I13" s="28"/>
      <c r="J13" s="27"/>
      <c r="K13" s="27"/>
    </row>
    <row r="14" spans="1:12" s="39" customFormat="1" ht="39.75" customHeight="1" x14ac:dyDescent="0.25">
      <c r="A14" s="32" t="s">
        <v>27</v>
      </c>
      <c r="B14" s="32" t="s">
        <v>27</v>
      </c>
      <c r="C14" s="32" t="s">
        <v>27</v>
      </c>
      <c r="D14" s="32" t="s">
        <v>27</v>
      </c>
      <c r="E14" s="34" t="s">
        <v>27</v>
      </c>
      <c r="F14" s="38" t="s">
        <v>27</v>
      </c>
      <c r="G14" s="38" t="s">
        <v>27</v>
      </c>
      <c r="H14" s="38" t="s">
        <v>27</v>
      </c>
      <c r="I14" s="38" t="s">
        <v>27</v>
      </c>
      <c r="J14" s="34" t="s">
        <v>27</v>
      </c>
      <c r="K14" s="34" t="s">
        <v>27</v>
      </c>
    </row>
    <row r="15" spans="1:12" ht="39.75" customHeight="1" x14ac:dyDescent="0.25">
      <c r="A15" s="53" t="s">
        <v>4</v>
      </c>
      <c r="B15" s="54"/>
      <c r="C15" s="54"/>
      <c r="D15" s="55"/>
      <c r="E15" s="34"/>
      <c r="F15" s="28"/>
      <c r="G15" s="28"/>
      <c r="H15" s="28"/>
      <c r="I15" s="28"/>
      <c r="J15" s="34"/>
      <c r="K15" s="34"/>
    </row>
    <row r="16" spans="1:12" ht="61.5" customHeight="1" x14ac:dyDescent="0.25">
      <c r="A16" s="37">
        <v>3</v>
      </c>
      <c r="B16" s="31" t="s">
        <v>44</v>
      </c>
      <c r="C16" s="31" t="s">
        <v>28</v>
      </c>
      <c r="D16" s="31" t="s">
        <v>6</v>
      </c>
      <c r="E16" s="34"/>
      <c r="F16" s="38">
        <v>400</v>
      </c>
      <c r="G16" s="38">
        <v>400</v>
      </c>
      <c r="H16" s="38">
        <v>400</v>
      </c>
      <c r="I16" s="38">
        <f>SUM(F16:H16)</f>
        <v>1200</v>
      </c>
      <c r="J16" s="40" t="s">
        <v>40</v>
      </c>
      <c r="K16" s="31" t="s">
        <v>31</v>
      </c>
    </row>
    <row r="17" spans="1:12" ht="84.75" customHeight="1" x14ac:dyDescent="0.25">
      <c r="A17" s="11">
        <v>4</v>
      </c>
      <c r="B17" s="19" t="s">
        <v>45</v>
      </c>
      <c r="C17" s="14" t="s">
        <v>29</v>
      </c>
      <c r="D17" s="17" t="s">
        <v>6</v>
      </c>
      <c r="E17" s="14"/>
      <c r="F17" s="18">
        <v>700</v>
      </c>
      <c r="G17" s="18">
        <v>700</v>
      </c>
      <c r="H17" s="18"/>
      <c r="I17" s="18">
        <f>SUM(F17:H17)</f>
        <v>1400</v>
      </c>
      <c r="J17" s="19" t="s">
        <v>40</v>
      </c>
      <c r="K17" s="33" t="s">
        <v>31</v>
      </c>
    </row>
    <row r="18" spans="1:12" ht="84.75" customHeight="1" x14ac:dyDescent="0.25">
      <c r="A18" s="32">
        <v>5</v>
      </c>
      <c r="B18" s="19" t="s">
        <v>46</v>
      </c>
      <c r="C18" s="31" t="s">
        <v>30</v>
      </c>
      <c r="D18" s="33" t="s">
        <v>6</v>
      </c>
      <c r="E18" s="31"/>
      <c r="F18" s="18"/>
      <c r="G18" s="18"/>
      <c r="H18" s="18">
        <v>700</v>
      </c>
      <c r="I18" s="18">
        <f>SUM(F18:H18)</f>
        <v>700</v>
      </c>
      <c r="J18" s="19" t="s">
        <v>40</v>
      </c>
      <c r="K18" s="33" t="s">
        <v>31</v>
      </c>
    </row>
    <row r="19" spans="1:12" s="5" customFormat="1" ht="19.5" customHeight="1" x14ac:dyDescent="0.25">
      <c r="A19" s="3"/>
      <c r="B19" s="36" t="s">
        <v>21</v>
      </c>
      <c r="C19" s="24"/>
      <c r="D19" s="24"/>
      <c r="E19" s="24"/>
      <c r="F19" s="26">
        <f>SUM(F21:F25)</f>
        <v>4400</v>
      </c>
      <c r="G19" s="26">
        <f t="shared" ref="G19:I19" si="2">SUM(G21:G25)</f>
        <v>6000</v>
      </c>
      <c r="H19" s="26">
        <f t="shared" si="2"/>
        <v>2000</v>
      </c>
      <c r="I19" s="26">
        <f>SUM(F19:H19)</f>
        <v>12400</v>
      </c>
      <c r="J19" s="24"/>
      <c r="K19" s="24"/>
      <c r="L19"/>
    </row>
    <row r="20" spans="1:12" ht="46.5" customHeight="1" x14ac:dyDescent="0.25">
      <c r="A20" s="42" t="s">
        <v>3</v>
      </c>
      <c r="B20" s="42"/>
      <c r="C20" s="42"/>
      <c r="D20" s="42"/>
      <c r="E20" s="27"/>
      <c r="F20" s="28"/>
      <c r="G20" s="28"/>
      <c r="H20" s="28"/>
      <c r="I20" s="28"/>
      <c r="J20" s="27"/>
      <c r="K20" s="27"/>
    </row>
    <row r="21" spans="1:12" ht="73.5" customHeight="1" x14ac:dyDescent="0.25">
      <c r="A21" s="42">
        <v>6</v>
      </c>
      <c r="B21" s="43" t="s">
        <v>47</v>
      </c>
      <c r="C21" s="43" t="s">
        <v>32</v>
      </c>
      <c r="D21" s="44" t="s">
        <v>21</v>
      </c>
      <c r="E21" s="43"/>
      <c r="F21" s="48">
        <v>400</v>
      </c>
      <c r="G21" s="50"/>
      <c r="H21" s="50"/>
      <c r="I21" s="50">
        <f>SUM(F21:H22)</f>
        <v>400</v>
      </c>
      <c r="J21" s="56" t="s">
        <v>39</v>
      </c>
      <c r="K21" s="44" t="s">
        <v>33</v>
      </c>
    </row>
    <row r="22" spans="1:12" ht="28.5" customHeight="1" x14ac:dyDescent="0.25">
      <c r="A22" s="42"/>
      <c r="B22" s="43"/>
      <c r="C22" s="43"/>
      <c r="D22" s="44"/>
      <c r="E22" s="43"/>
      <c r="F22" s="49"/>
      <c r="G22" s="51"/>
      <c r="H22" s="51"/>
      <c r="I22" s="51"/>
      <c r="J22" s="57"/>
      <c r="K22" s="44"/>
    </row>
    <row r="23" spans="1:12" ht="26.25" customHeight="1" x14ac:dyDescent="0.25">
      <c r="A23" s="42" t="s">
        <v>4</v>
      </c>
      <c r="B23" s="42"/>
      <c r="C23" s="42"/>
      <c r="D23" s="42"/>
      <c r="E23" s="27"/>
      <c r="F23" s="28"/>
      <c r="G23" s="28"/>
      <c r="H23" s="28"/>
      <c r="I23" s="18"/>
      <c r="J23" s="27"/>
      <c r="K23" s="27"/>
    </row>
    <row r="24" spans="1:12" ht="54.75" customHeight="1" x14ac:dyDescent="0.25">
      <c r="A24" s="11">
        <v>7</v>
      </c>
      <c r="B24" s="14" t="s">
        <v>48</v>
      </c>
      <c r="C24" s="14" t="s">
        <v>34</v>
      </c>
      <c r="D24" s="33" t="s">
        <v>21</v>
      </c>
      <c r="E24" s="14"/>
      <c r="F24" s="20">
        <v>1000</v>
      </c>
      <c r="G24" s="18"/>
      <c r="H24" s="18"/>
      <c r="I24" s="18">
        <f>SUM(F24:H24)</f>
        <v>1000</v>
      </c>
      <c r="J24" s="21" t="s">
        <v>40</v>
      </c>
      <c r="K24" s="17" t="s">
        <v>33</v>
      </c>
    </row>
    <row r="25" spans="1:12" ht="63" customHeight="1" x14ac:dyDescent="0.25">
      <c r="A25" s="11">
        <v>8</v>
      </c>
      <c r="B25" s="35" t="s">
        <v>49</v>
      </c>
      <c r="C25" s="23" t="s">
        <v>35</v>
      </c>
      <c r="D25" s="35" t="s">
        <v>21</v>
      </c>
      <c r="E25" s="23"/>
      <c r="F25" s="22">
        <v>3000</v>
      </c>
      <c r="G25" s="22">
        <v>6000</v>
      </c>
      <c r="H25" s="22">
        <v>2000</v>
      </c>
      <c r="I25" s="18">
        <f>SUM(F25:H25)</f>
        <v>11000</v>
      </c>
      <c r="J25" s="14" t="s">
        <v>41</v>
      </c>
      <c r="K25" s="23" t="s">
        <v>33</v>
      </c>
    </row>
    <row r="26" spans="1:12" ht="22.5" customHeight="1" x14ac:dyDescent="0.25">
      <c r="A26" s="8"/>
      <c r="B26" s="13" t="s">
        <v>36</v>
      </c>
      <c r="C26" s="24"/>
      <c r="D26" s="25"/>
      <c r="E26" s="24"/>
      <c r="F26" s="26">
        <f>SUM(F28:F28)+F30</f>
        <v>0</v>
      </c>
      <c r="G26" s="26">
        <f>SUM(G28:G28)+G30</f>
        <v>2200</v>
      </c>
      <c r="H26" s="26">
        <f>SUM(H28:H28)+H30</f>
        <v>6200</v>
      </c>
      <c r="I26" s="26">
        <f>SUM(F26:H26)</f>
        <v>8400</v>
      </c>
      <c r="J26" s="24"/>
      <c r="K26" s="24"/>
    </row>
    <row r="27" spans="1:12" ht="32.25" customHeight="1" x14ac:dyDescent="0.25">
      <c r="A27" s="42" t="s">
        <v>3</v>
      </c>
      <c r="B27" s="42"/>
      <c r="C27" s="42"/>
      <c r="D27" s="42"/>
      <c r="E27" s="27"/>
      <c r="F27" s="28"/>
      <c r="G27" s="28"/>
      <c r="H27" s="28"/>
      <c r="I27" s="28"/>
      <c r="J27" s="27"/>
      <c r="K27" s="27"/>
    </row>
    <row r="28" spans="1:12" s="39" customFormat="1" ht="30.75" customHeight="1" x14ac:dyDescent="0.25">
      <c r="A28" s="32" t="s">
        <v>27</v>
      </c>
      <c r="B28" s="31" t="s">
        <v>27</v>
      </c>
      <c r="C28" s="31" t="s">
        <v>27</v>
      </c>
      <c r="D28" s="33" t="s">
        <v>27</v>
      </c>
      <c r="E28" s="31" t="s">
        <v>27</v>
      </c>
      <c r="F28" s="20" t="s">
        <v>27</v>
      </c>
      <c r="G28" s="18" t="s">
        <v>27</v>
      </c>
      <c r="H28" s="18" t="s">
        <v>27</v>
      </c>
      <c r="I28" s="20" t="s">
        <v>27</v>
      </c>
      <c r="J28" s="21" t="s">
        <v>27</v>
      </c>
      <c r="K28" s="33" t="s">
        <v>27</v>
      </c>
    </row>
    <row r="29" spans="1:12" ht="15.6" customHeight="1" x14ac:dyDescent="0.25">
      <c r="A29" s="42" t="s">
        <v>4</v>
      </c>
      <c r="B29" s="42"/>
      <c r="C29" s="42"/>
      <c r="D29" s="42"/>
      <c r="E29" s="14"/>
      <c r="F29" s="20"/>
      <c r="G29" s="18"/>
      <c r="H29" s="18"/>
      <c r="I29" s="20"/>
      <c r="J29" s="21"/>
      <c r="K29" s="17"/>
    </row>
    <row r="30" spans="1:12" ht="66" customHeight="1" x14ac:dyDescent="0.25">
      <c r="A30" s="11">
        <v>9</v>
      </c>
      <c r="B30" s="14" t="s">
        <v>50</v>
      </c>
      <c r="C30" s="31" t="s">
        <v>37</v>
      </c>
      <c r="D30" s="14" t="s">
        <v>8</v>
      </c>
      <c r="E30" s="14"/>
      <c r="F30" s="20"/>
      <c r="G30" s="18">
        <v>2200</v>
      </c>
      <c r="H30" s="18">
        <v>6200</v>
      </c>
      <c r="I30" s="20">
        <f>SUM(F30:H30)</f>
        <v>8400</v>
      </c>
      <c r="J30" s="14" t="s">
        <v>41</v>
      </c>
      <c r="K30" s="14" t="s">
        <v>33</v>
      </c>
    </row>
    <row r="31" spans="1:12" s="5" customFormat="1" ht="21" customHeight="1" x14ac:dyDescent="0.25">
      <c r="A31" s="3"/>
      <c r="B31" s="13" t="s">
        <v>19</v>
      </c>
      <c r="C31" s="24"/>
      <c r="D31" s="24"/>
      <c r="E31" s="24"/>
      <c r="F31" s="26">
        <f>SUM(F35)</f>
        <v>1500</v>
      </c>
      <c r="G31" s="26">
        <f t="shared" ref="G31:I31" si="3">SUM(G35)</f>
        <v>0</v>
      </c>
      <c r="H31" s="26">
        <f t="shared" si="3"/>
        <v>0</v>
      </c>
      <c r="I31" s="26">
        <f>SUM(F31:H31)</f>
        <v>1500</v>
      </c>
      <c r="J31" s="24"/>
      <c r="K31" s="24"/>
      <c r="L31"/>
    </row>
    <row r="32" spans="1:12" ht="30.75" customHeight="1" x14ac:dyDescent="0.25">
      <c r="A32" s="42" t="s">
        <v>3</v>
      </c>
      <c r="B32" s="42"/>
      <c r="C32" s="42"/>
      <c r="D32" s="42"/>
      <c r="E32" s="27"/>
      <c r="F32" s="28"/>
      <c r="G32" s="28"/>
      <c r="H32" s="28"/>
      <c r="I32" s="28"/>
      <c r="J32" s="27"/>
      <c r="K32" s="27"/>
    </row>
    <row r="33" spans="1:12" ht="43.5" customHeight="1" x14ac:dyDescent="0.25">
      <c r="A33" s="11" t="s">
        <v>27</v>
      </c>
      <c r="B33" s="14" t="s">
        <v>27</v>
      </c>
      <c r="C33" s="14" t="s">
        <v>27</v>
      </c>
      <c r="D33" s="17" t="s">
        <v>27</v>
      </c>
      <c r="E33" s="14" t="s">
        <v>27</v>
      </c>
      <c r="F33" s="20" t="s">
        <v>27</v>
      </c>
      <c r="G33" s="18" t="s">
        <v>27</v>
      </c>
      <c r="H33" s="18" t="s">
        <v>27</v>
      </c>
      <c r="I33" s="18" t="s">
        <v>27</v>
      </c>
      <c r="J33" s="14" t="s">
        <v>27</v>
      </c>
      <c r="K33" s="17" t="s">
        <v>27</v>
      </c>
    </row>
    <row r="34" spans="1:12" ht="31.9" customHeight="1" x14ac:dyDescent="0.25">
      <c r="A34" s="42" t="s">
        <v>4</v>
      </c>
      <c r="B34" s="42"/>
      <c r="C34" s="42"/>
      <c r="D34" s="42"/>
      <c r="E34" s="14"/>
      <c r="F34" s="20"/>
      <c r="G34" s="18"/>
      <c r="H34" s="18"/>
      <c r="I34" s="18"/>
      <c r="J34" s="14"/>
      <c r="K34" s="17"/>
    </row>
    <row r="35" spans="1:12" ht="88.5" customHeight="1" x14ac:dyDescent="0.25">
      <c r="A35" s="11">
        <v>10</v>
      </c>
      <c r="B35" s="31" t="s">
        <v>51</v>
      </c>
      <c r="C35" s="31" t="s">
        <v>38</v>
      </c>
      <c r="D35" s="17" t="s">
        <v>52</v>
      </c>
      <c r="E35" s="14"/>
      <c r="F35" s="20">
        <v>1500</v>
      </c>
      <c r="G35" s="18"/>
      <c r="H35" s="18"/>
      <c r="I35" s="18">
        <f>SUM(F35:H35)</f>
        <v>1500</v>
      </c>
      <c r="J35" s="14" t="s">
        <v>39</v>
      </c>
      <c r="K35" s="23" t="s">
        <v>26</v>
      </c>
    </row>
    <row r="36" spans="1:12" s="2" customFormat="1" ht="28.5" customHeight="1" x14ac:dyDescent="0.25">
      <c r="A36" s="3"/>
      <c r="B36" s="58" t="s">
        <v>22</v>
      </c>
      <c r="C36" s="58"/>
      <c r="D36" s="3"/>
      <c r="E36" s="3"/>
      <c r="F36" s="9">
        <f>F31+F26+F19+F12+F7</f>
        <v>9500</v>
      </c>
      <c r="G36" s="9">
        <f t="shared" ref="G36:H36" si="4">G31+G26+G19+G12+G7</f>
        <v>10000</v>
      </c>
      <c r="H36" s="9">
        <f t="shared" si="4"/>
        <v>10000</v>
      </c>
      <c r="I36" s="9">
        <f>SUM(F36:H36)</f>
        <v>29500</v>
      </c>
      <c r="J36" s="3"/>
      <c r="K36" s="3"/>
      <c r="L36"/>
    </row>
    <row r="37" spans="1:12" ht="15" customHeight="1" x14ac:dyDescent="0.25">
      <c r="K37" s="12"/>
    </row>
    <row r="38" spans="1:12" ht="15.75" customHeight="1" x14ac:dyDescent="0.25"/>
    <row r="39" spans="1:12" ht="15.75" customHeight="1" x14ac:dyDescent="0.25"/>
    <row r="40" spans="1:12" ht="15.75" customHeight="1" x14ac:dyDescent="0.25"/>
    <row r="41" spans="1:12" ht="15.75" customHeight="1" x14ac:dyDescent="0.25"/>
    <row r="42" spans="1:12" ht="15.75" customHeight="1" x14ac:dyDescent="0.25">
      <c r="F42" s="30"/>
      <c r="G42" s="30"/>
      <c r="H42" s="30"/>
      <c r="I42" s="30"/>
    </row>
    <row r="43" spans="1:12" ht="15.75" customHeight="1" x14ac:dyDescent="0.25"/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</sheetData>
  <mergeCells count="35">
    <mergeCell ref="A32:D32"/>
    <mergeCell ref="A34:D34"/>
    <mergeCell ref="A29:D29"/>
    <mergeCell ref="B36:C36"/>
    <mergeCell ref="F4:I4"/>
    <mergeCell ref="J4:J6"/>
    <mergeCell ref="A4:A6"/>
    <mergeCell ref="A23:D23"/>
    <mergeCell ref="A27:D27"/>
    <mergeCell ref="A8:D8"/>
    <mergeCell ref="A13:D13"/>
    <mergeCell ref="A20:D20"/>
    <mergeCell ref="A10:D10"/>
    <mergeCell ref="A15:D15"/>
    <mergeCell ref="F5:F6"/>
    <mergeCell ref="D4:D6"/>
    <mergeCell ref="H21:H22"/>
    <mergeCell ref="I21:I22"/>
    <mergeCell ref="J21:J22"/>
    <mergeCell ref="A2:K2"/>
    <mergeCell ref="A21:A22"/>
    <mergeCell ref="B21:B22"/>
    <mergeCell ref="C21:C22"/>
    <mergeCell ref="D21:D22"/>
    <mergeCell ref="E21:E22"/>
    <mergeCell ref="K21:K22"/>
    <mergeCell ref="K4:K6"/>
    <mergeCell ref="C4:C6"/>
    <mergeCell ref="B4:B6"/>
    <mergeCell ref="G5:G6"/>
    <mergeCell ref="H5:H6"/>
    <mergeCell ref="I5:I6"/>
    <mergeCell ref="E4:E6"/>
    <mergeCell ref="F21:F22"/>
    <mergeCell ref="G21:G22"/>
  </mergeCells>
  <printOptions horizontalCentered="1"/>
  <pageMargins left="0.11811023622047245" right="0.11811023622047245" top="0.15748031496062992" bottom="0.15748031496062992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Консолідований перелік 07.11.25</vt:lpstr>
      <vt:lpstr>'Консолідований перелік 07.11.25'!Заголовки_для_печати</vt:lpstr>
      <vt:lpstr>'Консолідований перелік 07.11.25'!Область_печати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2021-1</cp:lastModifiedBy>
  <cp:lastPrinted>2025-11-11T14:38:45Z</cp:lastPrinted>
  <dcterms:created xsi:type="dcterms:W3CDTF">2025-01-27T07:30:32Z</dcterms:created>
  <dcterms:modified xsi:type="dcterms:W3CDTF">2025-11-12T09:26:47Z</dcterms:modified>
</cp:coreProperties>
</file>