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J14" i="1"/>
  <c r="I14" i="1"/>
  <c r="H14" i="1"/>
  <c r="G14" i="1"/>
  <c r="F14" i="1"/>
  <c r="E14" i="1"/>
  <c r="O58" i="1"/>
  <c r="N58" i="1"/>
  <c r="M58" i="1"/>
  <c r="L58" i="1"/>
  <c r="K58" i="1"/>
  <c r="J58" i="1"/>
  <c r="I58" i="1"/>
  <c r="H58" i="1"/>
  <c r="G58" i="1"/>
  <c r="F58" i="1"/>
  <c r="E58" i="1"/>
  <c r="P60" i="1"/>
  <c r="P57" i="1"/>
  <c r="P43" i="1" l="1"/>
  <c r="P42" i="1"/>
  <c r="P41" i="1"/>
  <c r="P40" i="1"/>
  <c r="P39" i="1"/>
  <c r="P45" i="1"/>
  <c r="P44" i="1"/>
  <c r="P38" i="1"/>
  <c r="P37" i="1"/>
  <c r="P36" i="1"/>
  <c r="P35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34" i="1"/>
  <c r="P20" i="1"/>
  <c r="P19" i="1"/>
  <c r="P18" i="1"/>
  <c r="P17" i="1"/>
  <c r="O59" i="1"/>
  <c r="N59" i="1"/>
  <c r="M59" i="1"/>
  <c r="L59" i="1"/>
  <c r="K59" i="1"/>
  <c r="J59" i="1"/>
  <c r="I59" i="1"/>
  <c r="H59" i="1"/>
  <c r="G59" i="1"/>
  <c r="F59" i="1"/>
  <c r="E59" i="1"/>
  <c r="P55" i="1"/>
  <c r="P54" i="1"/>
  <c r="O15" i="1" l="1"/>
  <c r="O63" i="1"/>
  <c r="M15" i="1"/>
  <c r="M63" i="1"/>
  <c r="K15" i="1"/>
  <c r="K63" i="1"/>
  <c r="I15" i="1"/>
  <c r="I63" i="1"/>
  <c r="G15" i="1"/>
  <c r="G63" i="1"/>
  <c r="E15" i="1"/>
  <c r="E63" i="1"/>
  <c r="N15" i="1"/>
  <c r="N63" i="1"/>
  <c r="L15" i="1"/>
  <c r="L63" i="1"/>
  <c r="J15" i="1"/>
  <c r="J63" i="1"/>
  <c r="H15" i="1"/>
  <c r="H63" i="1"/>
  <c r="F15" i="1"/>
  <c r="F63" i="1"/>
  <c r="P62" i="1"/>
  <c r="P61" i="1"/>
  <c r="P59" i="1"/>
  <c r="P58" i="1"/>
  <c r="P56" i="1"/>
  <c r="P53" i="1"/>
  <c r="P52" i="1"/>
  <c r="P51" i="1"/>
  <c r="P50" i="1"/>
  <c r="P49" i="1"/>
  <c r="P48" i="1"/>
  <c r="P47" i="1"/>
  <c r="P46" i="1"/>
  <c r="P16" i="1" l="1"/>
  <c r="P15" i="1"/>
  <c r="P14" i="1"/>
  <c r="P63" i="1"/>
</calcChain>
</file>

<file path=xl/sharedStrings.xml><?xml version="1.0" encoding="utf-8"?>
<sst xmlns="http://schemas.openxmlformats.org/spreadsheetml/2006/main" count="179" uniqueCount="158">
  <si>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</si>
  <si>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</si>
  <si>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</si>
  <si>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</si>
  <si>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</si>
  <si>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</si>
  <si>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</si>
  <si>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</si>
  <si>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</si>
  <si>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</si>
  <si>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</si>
  <si>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</si>
  <si>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</si>
  <si>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</si>
  <si>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</si>
  <si>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</si>
  <si>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</si>
  <si>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</si>
  <si>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Миколаївська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</si>
  <si>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</si>
  <si>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</si>
  <si>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</si>
  <si>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</si>
  <si>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</si>
  <si>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</si>
  <si>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</si>
  <si>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</si>
  <si>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</si>
  <si>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</si>
  <si>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</si>
  <si>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</si>
  <si>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</si>
  <si>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0113033</t>
  </si>
  <si>
    <t>Компенсаційні виплати на пільговий проїзд автомобільним транспортом окремим категоріям громадян</t>
  </si>
  <si>
    <t>0113242</t>
  </si>
  <si>
    <t>Інші заходи у сфері соціального захисту і соціального забезпечення</t>
  </si>
  <si>
    <t>0114040</t>
  </si>
  <si>
    <t>0824</t>
  </si>
  <si>
    <t>4040</t>
  </si>
  <si>
    <t>Забезпечення діяльності музеїв i виставок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</si>
  <si>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</si>
  <si>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</si>
  <si>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</si>
  <si>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</si>
  <si>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</si>
  <si>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</si>
  <si>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</si>
  <si>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</si>
  <si>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0115011</t>
  </si>
  <si>
    <t>0810</t>
  </si>
  <si>
    <t>Проведення навчально-тренувальних зборів і змагань з олімпійських видів спорту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</si>
  <si>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</si>
  <si>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</si>
  <si>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</si>
  <si>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</si>
  <si>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</si>
  <si>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</si>
  <si>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</si>
  <si>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</si>
  <si>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</si>
  <si>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</si>
  <si>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</si>
  <si>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</si>
  <si>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</si>
  <si>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</si>
  <si>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</si>
  <si>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</si>
  <si>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</si>
  <si>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</si>
  <si>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</si>
  <si>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</si>
  <si>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</si>
  <si>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</si>
  <si>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</si>
  <si>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</si>
  <si>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</si>
  <si>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</si>
  <si>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</si>
  <si>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</si>
  <si>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</si>
  <si>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</si>
  <si>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</si>
  <si>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</si>
  <si>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</si>
  <si>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Резервний фонд</t>
  </si>
  <si>
    <t>X</t>
  </si>
  <si>
    <t>УСЬОГО</t>
  </si>
  <si>
    <t>(код бюджету)</t>
  </si>
  <si>
    <t>видатків міського бюджету на 2021 рік</t>
  </si>
  <si>
    <t xml:space="preserve">"Про міський бюджет Миколаївської міської ради Стрийського </t>
  </si>
  <si>
    <t>району  на 2021 рік"</t>
  </si>
  <si>
    <t>до рішення міської ради від ________ №____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</si>
  <si>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</si>
  <si>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</si>
  <si>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</si>
  <si>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</si>
  <si>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</si>
  <si>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Утримання та навчально-тренувальна робота комунальних дитячо-юнацьких спортивних шкіл</t>
  </si>
  <si>
    <t>0960</t>
  </si>
  <si>
    <t>0990</t>
  </si>
  <si>
    <t>0111020</t>
  </si>
  <si>
    <t>0111090</t>
  </si>
  <si>
    <t>0111161</t>
  </si>
  <si>
    <t>0111170</t>
  </si>
  <si>
    <t>0113140</t>
  </si>
  <si>
    <t>0115031</t>
  </si>
  <si>
    <t>0731</t>
  </si>
  <si>
    <t>Багатопрофільна стаціонарна медична допомога населенню</t>
  </si>
  <si>
    <t>0721</t>
  </si>
  <si>
    <t>Амбулаторно-поліклінічна допомога населенню, крім первинної медичної допомоги</t>
  </si>
  <si>
    <t>0725</t>
  </si>
  <si>
    <t>Первинна медична допомога населенню, що надається фельдшерськими, фельдшерсько-акушерськими пунктами</t>
  </si>
  <si>
    <t>Первинна медична допомога населенню, що надається амбулаторно-поліклінічними закладами (відділеннями)</t>
  </si>
  <si>
    <t>0763</t>
  </si>
  <si>
    <t>Забезпечення діяльності інших закладів у сфері охорони здоров`я</t>
  </si>
  <si>
    <t>0112010</t>
  </si>
  <si>
    <t>0112080</t>
  </si>
  <si>
    <t>0112112</t>
  </si>
  <si>
    <t>0112113</t>
  </si>
  <si>
    <t>0112151</t>
  </si>
  <si>
    <t xml:space="preserve">Надання спеціальної освіти мистецькими школами </t>
  </si>
  <si>
    <t>Забезпечення діяльності бібліотек</t>
  </si>
  <si>
    <t>0111100</t>
  </si>
  <si>
    <t>0114030</t>
  </si>
  <si>
    <t>Забезпечення діяльності інших закладів в галузі культури і мистецтва</t>
  </si>
  <si>
    <t>0114081</t>
  </si>
  <si>
    <t>Надання пільг окремим категоріям громадян з оплати послуг зв`язку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</si>
  <si>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</si>
  <si>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Надання реабілітаційних послуг особам з інвалідністю та дітям з інвалідністю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</si>
  <si>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</si>
  <si>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0113032</t>
  </si>
  <si>
    <t>0113104</t>
  </si>
  <si>
    <t>0113105</t>
  </si>
  <si>
    <t>0113160</t>
  </si>
  <si>
    <t>Фінансове управління</t>
  </si>
  <si>
    <t>Субвенція з місцевого бюджету на виконання інвестиційних проектів</t>
  </si>
  <si>
    <t>Утримання та забезпечення діяльності центрів соціальних служб для сім`ї, дітей та молоді</t>
  </si>
  <si>
    <t>Інші заходи та заклади молодіжної політики</t>
  </si>
  <si>
    <t>0113121</t>
  </si>
  <si>
    <t>0113133</t>
  </si>
  <si>
    <t>Фінансова підтримка засобів масової інформації</t>
  </si>
  <si>
    <t>0830</t>
  </si>
  <si>
    <t>0113210</t>
  </si>
  <si>
    <t>Організація та проведення громадських робіт</t>
  </si>
  <si>
    <t>Забезпечення діяльності місцевої пожежної охорони</t>
  </si>
  <si>
    <t>0118130</t>
  </si>
  <si>
    <t>0320</t>
  </si>
  <si>
    <t>0118410</t>
  </si>
  <si>
    <t>37100000</t>
  </si>
  <si>
    <t>3718700</t>
  </si>
  <si>
    <t>3719720</t>
  </si>
  <si>
    <t>0118311</t>
  </si>
  <si>
    <t>Охорона та раціональне використання природних ресурсів</t>
  </si>
  <si>
    <t>0511</t>
  </si>
  <si>
    <t>Секретар ради</t>
  </si>
  <si>
    <t>Іван АНДРІЙЧИК</t>
  </si>
  <si>
    <t>0160</t>
  </si>
  <si>
    <t>Керівництво і управління у відповідній сфері у містах, (місті Києві), селищах, селах, об"днаних територіальних громадах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</si>
</sst>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0" fillId="0" borderId="2" xfId="0" quotePrefix="1" applyFont="1" applyBorder="1" applyAlignment="1">
      <alignment horizontal="center" vertical="center" wrapText="1"/>
    </xf>
    <xf numFmtId="3" fontId="0" fillId="0" borderId="2" xfId="0" quotePrefix="1" applyNumberForma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quotePrefix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3" borderId="0" xfId="0" quotePrefix="1" applyNumberFormat="1" applyFont="1" applyFill="1" applyBorder="1" applyAlignment="1">
      <alignment vertical="center" wrapText="1"/>
    </xf>
    <xf numFmtId="4" fontId="1" fillId="3" borderId="0" xfId="0" applyNumberFormat="1" applyFont="1" applyFill="1" applyBorder="1" applyAlignment="1">
      <alignment vertical="center" wrapText="1"/>
    </xf>
    <xf numFmtId="4" fontId="0" fillId="2" borderId="2" xfId="0" applyNumberFormat="1" applyFont="1" applyFill="1" applyBorder="1" applyAlignment="1">
      <alignment vertical="center" wrapText="1"/>
    </xf>
    <xf numFmtId="4" fontId="0" fillId="3" borderId="2" xfId="0" applyNumberFormat="1" applyFont="1" applyFill="1" applyBorder="1" applyAlignment="1">
      <alignment vertical="center" wrapText="1"/>
    </xf>
    <xf numFmtId="49" fontId="0" fillId="0" borderId="2" xfId="0" quotePrefix="1" applyNumberFormat="1" applyFont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view="pageBreakPreview" topLeftCell="A22" zoomScaleSheetLayoutView="100" workbookViewId="0">
      <selection activeCell="G38" sqref="G38"/>
    </sheetView>
  </sheetViews>
  <sheetFormatPr defaultRowHeight="12.75" x14ac:dyDescent="0.2"/>
  <cols>
    <col min="1" max="1" width="12.85546875" customWidth="1"/>
    <col min="2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91</v>
      </c>
    </row>
    <row r="3" spans="1:16" x14ac:dyDescent="0.2">
      <c r="M3" t="s">
        <v>89</v>
      </c>
    </row>
    <row r="4" spans="1:16" x14ac:dyDescent="0.2">
      <c r="M4" t="s">
        <v>90</v>
      </c>
    </row>
    <row r="5" spans="1:16" x14ac:dyDescent="0.2">
      <c r="A5" s="39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x14ac:dyDescent="0.2">
      <c r="A6" s="39" t="s">
        <v>88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x14ac:dyDescent="0.2">
      <c r="A7" s="21">
        <v>13564000000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87</v>
      </c>
      <c r="P8" s="1" t="s">
        <v>2</v>
      </c>
    </row>
    <row r="9" spans="1:16" x14ac:dyDescent="0.2">
      <c r="A9" s="41" t="s">
        <v>3</v>
      </c>
      <c r="B9" s="41" t="s">
        <v>4</v>
      </c>
      <c r="C9" s="41" t="s">
        <v>5</v>
      </c>
      <c r="D9" s="38" t="s">
        <v>6</v>
      </c>
      <c r="E9" s="38" t="s">
        <v>7</v>
      </c>
      <c r="F9" s="38"/>
      <c r="G9" s="38"/>
      <c r="H9" s="38"/>
      <c r="I9" s="38"/>
      <c r="J9" s="38" t="s">
        <v>14</v>
      </c>
      <c r="K9" s="38"/>
      <c r="L9" s="38"/>
      <c r="M9" s="38"/>
      <c r="N9" s="38"/>
      <c r="O9" s="38"/>
      <c r="P9" s="37" t="s">
        <v>16</v>
      </c>
    </row>
    <row r="10" spans="1:16" x14ac:dyDescent="0.2">
      <c r="A10" s="38"/>
      <c r="B10" s="38"/>
      <c r="C10" s="38"/>
      <c r="D10" s="38"/>
      <c r="E10" s="37" t="s">
        <v>8</v>
      </c>
      <c r="F10" s="38" t="s">
        <v>9</v>
      </c>
      <c r="G10" s="38" t="s">
        <v>10</v>
      </c>
      <c r="H10" s="38"/>
      <c r="I10" s="38" t="s">
        <v>13</v>
      </c>
      <c r="J10" s="37" t="s">
        <v>8</v>
      </c>
      <c r="K10" s="38" t="s">
        <v>15</v>
      </c>
      <c r="L10" s="38" t="s">
        <v>9</v>
      </c>
      <c r="M10" s="38" t="s">
        <v>10</v>
      </c>
      <c r="N10" s="38"/>
      <c r="O10" s="38" t="s">
        <v>13</v>
      </c>
      <c r="P10" s="38"/>
    </row>
    <row r="11" spans="1:16" x14ac:dyDescent="0.2">
      <c r="A11" s="38"/>
      <c r="B11" s="38"/>
      <c r="C11" s="38"/>
      <c r="D11" s="38"/>
      <c r="E11" s="38"/>
      <c r="F11" s="38"/>
      <c r="G11" s="38" t="s">
        <v>11</v>
      </c>
      <c r="H11" s="38" t="s">
        <v>12</v>
      </c>
      <c r="I11" s="38"/>
      <c r="J11" s="38"/>
      <c r="K11" s="38"/>
      <c r="L11" s="38"/>
      <c r="M11" s="38" t="s">
        <v>11</v>
      </c>
      <c r="N11" s="38" t="s">
        <v>12</v>
      </c>
      <c r="O11" s="38"/>
      <c r="P11" s="38"/>
    </row>
    <row r="12" spans="1:16" ht="44.25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f>SUM(E16:E57)</f>
        <v>240591400</v>
      </c>
      <c r="F14" s="10">
        <f t="shared" ref="F14:O14" si="0">SUM(F16:F57)</f>
        <v>240591400</v>
      </c>
      <c r="G14" s="10">
        <f t="shared" si="0"/>
        <v>167413900</v>
      </c>
      <c r="H14" s="10">
        <f t="shared" si="0"/>
        <v>14855600</v>
      </c>
      <c r="I14" s="10">
        <f t="shared" si="0"/>
        <v>0</v>
      </c>
      <c r="J14" s="10">
        <f t="shared" si="0"/>
        <v>22377800</v>
      </c>
      <c r="K14" s="10">
        <f t="shared" si="0"/>
        <v>19184100</v>
      </c>
      <c r="L14" s="10">
        <f t="shared" si="0"/>
        <v>3073700</v>
      </c>
      <c r="M14" s="10">
        <f t="shared" si="0"/>
        <v>480400</v>
      </c>
      <c r="N14" s="10">
        <f t="shared" si="0"/>
        <v>5000</v>
      </c>
      <c r="O14" s="10">
        <f t="shared" si="0"/>
        <v>19304100</v>
      </c>
      <c r="P14" s="10">
        <f t="shared" ref="P14:P63" si="1">E14+J14</f>
        <v>262969200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f>E14</f>
        <v>240591400</v>
      </c>
      <c r="F15" s="10">
        <f t="shared" ref="F15:O15" si="2">F14</f>
        <v>240591400</v>
      </c>
      <c r="G15" s="10">
        <f t="shared" si="2"/>
        <v>167413900</v>
      </c>
      <c r="H15" s="10">
        <f t="shared" si="2"/>
        <v>14855600</v>
      </c>
      <c r="I15" s="10">
        <f t="shared" si="2"/>
        <v>0</v>
      </c>
      <c r="J15" s="10">
        <f t="shared" si="2"/>
        <v>22377800</v>
      </c>
      <c r="K15" s="10">
        <f t="shared" si="2"/>
        <v>19184100</v>
      </c>
      <c r="L15" s="10">
        <f t="shared" si="2"/>
        <v>3073700</v>
      </c>
      <c r="M15" s="10">
        <f t="shared" si="2"/>
        <v>480400</v>
      </c>
      <c r="N15" s="10">
        <f t="shared" si="2"/>
        <v>5000</v>
      </c>
      <c r="O15" s="10">
        <f t="shared" si="2"/>
        <v>19304100</v>
      </c>
      <c r="P15" s="10">
        <f t="shared" si="1"/>
        <v>262969200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21120000</v>
      </c>
      <c r="F16" s="15">
        <v>21120000</v>
      </c>
      <c r="G16" s="15">
        <v>16016400</v>
      </c>
      <c r="H16" s="15">
        <v>784000</v>
      </c>
      <c r="I16" s="15"/>
      <c r="J16" s="14">
        <v>500000</v>
      </c>
      <c r="K16" s="15">
        <v>500000</v>
      </c>
      <c r="L16" s="15"/>
      <c r="M16" s="15"/>
      <c r="N16" s="15"/>
      <c r="O16" s="15">
        <v>500000</v>
      </c>
      <c r="P16" s="14">
        <f t="shared" si="1"/>
        <v>21620000</v>
      </c>
    </row>
    <row r="17" spans="1:16" x14ac:dyDescent="0.2">
      <c r="A17" s="11" t="s">
        <v>24</v>
      </c>
      <c r="B17" s="11" t="s">
        <v>26</v>
      </c>
      <c r="C17" s="12" t="s">
        <v>25</v>
      </c>
      <c r="D17" s="13" t="s">
        <v>27</v>
      </c>
      <c r="E17" s="14">
        <v>200000</v>
      </c>
      <c r="F17" s="15">
        <v>200000</v>
      </c>
      <c r="G17" s="15"/>
      <c r="H17" s="15"/>
      <c r="I17" s="15"/>
      <c r="J17" s="14"/>
      <c r="K17" s="15"/>
      <c r="L17" s="15"/>
      <c r="M17" s="15"/>
      <c r="N17" s="15"/>
      <c r="O17" s="15"/>
      <c r="P17" s="14">
        <f>E17+J17</f>
        <v>200000</v>
      </c>
    </row>
    <row r="18" spans="1:16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18776200</v>
      </c>
      <c r="F18" s="15">
        <v>18776200</v>
      </c>
      <c r="G18" s="15">
        <v>12384300</v>
      </c>
      <c r="H18" s="15">
        <v>1774300</v>
      </c>
      <c r="I18" s="15"/>
      <c r="J18" s="14">
        <v>1621600</v>
      </c>
      <c r="K18" s="15"/>
      <c r="L18" s="15">
        <v>1621600</v>
      </c>
      <c r="M18" s="15"/>
      <c r="N18" s="15"/>
      <c r="O18" s="15"/>
      <c r="P18" s="14">
        <f t="shared" ref="P18:P45" si="3">E18+J18</f>
        <v>20397800</v>
      </c>
    </row>
    <row r="19" spans="1:16" ht="51" x14ac:dyDescent="0.2">
      <c r="A19" s="22" t="s">
        <v>100</v>
      </c>
      <c r="B19" s="11">
        <v>1020</v>
      </c>
      <c r="C19" s="22">
        <v>921</v>
      </c>
      <c r="D19" s="13" t="s">
        <v>92</v>
      </c>
      <c r="E19" s="14">
        <v>139221100</v>
      </c>
      <c r="F19" s="15">
        <v>139221100</v>
      </c>
      <c r="G19" s="15">
        <v>103534800</v>
      </c>
      <c r="H19" s="15">
        <v>5520000</v>
      </c>
      <c r="I19" s="15"/>
      <c r="J19" s="14">
        <v>1601200</v>
      </c>
      <c r="K19" s="15">
        <v>1000000</v>
      </c>
      <c r="L19" s="15">
        <v>601200</v>
      </c>
      <c r="M19" s="15"/>
      <c r="N19" s="15"/>
      <c r="O19" s="15">
        <v>1000000</v>
      </c>
      <c r="P19" s="14">
        <f t="shared" si="3"/>
        <v>140822300</v>
      </c>
    </row>
    <row r="20" spans="1:16" ht="38.25" x14ac:dyDescent="0.2">
      <c r="A20" s="22" t="s">
        <v>101</v>
      </c>
      <c r="B20" s="11">
        <v>1090</v>
      </c>
      <c r="C20" s="22" t="s">
        <v>98</v>
      </c>
      <c r="D20" s="13" t="s">
        <v>93</v>
      </c>
      <c r="E20" s="14">
        <v>3329900</v>
      </c>
      <c r="F20" s="15">
        <v>3329900</v>
      </c>
      <c r="G20" s="15">
        <v>2550700</v>
      </c>
      <c r="H20" s="15">
        <v>160100</v>
      </c>
      <c r="I20" s="15"/>
      <c r="J20" s="14"/>
      <c r="K20" s="15"/>
      <c r="L20" s="15"/>
      <c r="M20" s="15"/>
      <c r="N20" s="15"/>
      <c r="O20" s="15"/>
      <c r="P20" s="14">
        <f t="shared" si="3"/>
        <v>3329900</v>
      </c>
    </row>
    <row r="21" spans="1:16" ht="25.5" x14ac:dyDescent="0.2">
      <c r="A21" s="11" t="s">
        <v>122</v>
      </c>
      <c r="B21" s="24">
        <v>1100</v>
      </c>
      <c r="C21" s="22" t="s">
        <v>98</v>
      </c>
      <c r="D21" s="23" t="s">
        <v>120</v>
      </c>
      <c r="E21" s="14">
        <v>6703900</v>
      </c>
      <c r="F21" s="15">
        <v>6703900</v>
      </c>
      <c r="G21" s="15">
        <v>4892900</v>
      </c>
      <c r="H21" s="15">
        <v>516500</v>
      </c>
      <c r="I21" s="15"/>
      <c r="J21" s="14">
        <v>432000</v>
      </c>
      <c r="K21" s="15"/>
      <c r="L21" s="15">
        <v>432000</v>
      </c>
      <c r="M21" s="15">
        <v>355000</v>
      </c>
      <c r="N21" s="15"/>
      <c r="O21" s="15"/>
      <c r="P21" s="14">
        <f t="shared" si="3"/>
        <v>7135900</v>
      </c>
    </row>
    <row r="22" spans="1:16" ht="25.5" x14ac:dyDescent="0.2">
      <c r="A22" s="22" t="s">
        <v>102</v>
      </c>
      <c r="B22" s="11">
        <v>1161</v>
      </c>
      <c r="C22" s="22" t="s">
        <v>99</v>
      </c>
      <c r="D22" s="13" t="s">
        <v>94</v>
      </c>
      <c r="E22" s="14">
        <v>5779300</v>
      </c>
      <c r="F22" s="15">
        <v>5779300</v>
      </c>
      <c r="G22" s="15">
        <v>3690100</v>
      </c>
      <c r="H22" s="15">
        <v>157400</v>
      </c>
      <c r="I22" s="15"/>
      <c r="J22" s="14"/>
      <c r="K22" s="15"/>
      <c r="L22" s="15"/>
      <c r="M22" s="15"/>
      <c r="N22" s="15"/>
      <c r="O22" s="15"/>
      <c r="P22" s="14">
        <f t="shared" si="3"/>
        <v>5779300</v>
      </c>
    </row>
    <row r="23" spans="1:16" ht="25.5" x14ac:dyDescent="0.2">
      <c r="A23" s="22" t="s">
        <v>103</v>
      </c>
      <c r="B23" s="11">
        <v>1170</v>
      </c>
      <c r="C23" s="22">
        <v>990</v>
      </c>
      <c r="D23" s="13" t="s">
        <v>95</v>
      </c>
      <c r="E23" s="14">
        <v>55800</v>
      </c>
      <c r="F23" s="15">
        <v>55800</v>
      </c>
      <c r="G23" s="15"/>
      <c r="H23" s="15">
        <v>21700</v>
      </c>
      <c r="I23" s="15"/>
      <c r="J23" s="14"/>
      <c r="K23" s="15"/>
      <c r="L23" s="15"/>
      <c r="M23" s="15"/>
      <c r="N23" s="15"/>
      <c r="O23" s="15"/>
      <c r="P23" s="14">
        <f t="shared" si="3"/>
        <v>55800</v>
      </c>
    </row>
    <row r="24" spans="1:16" ht="25.5" x14ac:dyDescent="0.2">
      <c r="A24" s="22" t="s">
        <v>115</v>
      </c>
      <c r="B24" s="11">
        <v>2010</v>
      </c>
      <c r="C24" s="22" t="s">
        <v>106</v>
      </c>
      <c r="D24" s="13" t="s">
        <v>107</v>
      </c>
      <c r="E24" s="14">
        <v>2756500</v>
      </c>
      <c r="F24" s="15">
        <v>2756500</v>
      </c>
      <c r="G24" s="15">
        <v>339400</v>
      </c>
      <c r="H24" s="15">
        <v>2082400</v>
      </c>
      <c r="I24" s="15"/>
      <c r="J24" s="14"/>
      <c r="K24" s="15"/>
      <c r="L24" s="15"/>
      <c r="M24" s="15"/>
      <c r="N24" s="15"/>
      <c r="O24" s="15"/>
      <c r="P24" s="14">
        <f t="shared" si="3"/>
        <v>2756500</v>
      </c>
    </row>
    <row r="25" spans="1:16" ht="25.5" x14ac:dyDescent="0.2">
      <c r="A25" s="22" t="s">
        <v>116</v>
      </c>
      <c r="B25" s="11">
        <v>2080</v>
      </c>
      <c r="C25" s="22" t="s">
        <v>108</v>
      </c>
      <c r="D25" s="13" t="s">
        <v>109</v>
      </c>
      <c r="E25" s="14">
        <v>815100</v>
      </c>
      <c r="F25" s="15">
        <v>815100</v>
      </c>
      <c r="G25" s="15"/>
      <c r="H25" s="15">
        <v>465100</v>
      </c>
      <c r="I25" s="15"/>
      <c r="J25" s="14"/>
      <c r="K25" s="15"/>
      <c r="L25" s="15"/>
      <c r="M25" s="15"/>
      <c r="N25" s="15"/>
      <c r="O25" s="15"/>
      <c r="P25" s="14">
        <f t="shared" si="3"/>
        <v>815100</v>
      </c>
    </row>
    <row r="26" spans="1:16" ht="38.25" x14ac:dyDescent="0.2">
      <c r="A26" s="22" t="s">
        <v>117</v>
      </c>
      <c r="B26" s="11">
        <v>2112</v>
      </c>
      <c r="C26" s="22" t="s">
        <v>110</v>
      </c>
      <c r="D26" s="13" t="s">
        <v>111</v>
      </c>
      <c r="E26" s="14">
        <v>141000</v>
      </c>
      <c r="F26" s="15">
        <v>141000</v>
      </c>
      <c r="G26" s="15"/>
      <c r="H26" s="15">
        <v>141000</v>
      </c>
      <c r="I26" s="15"/>
      <c r="J26" s="14"/>
      <c r="K26" s="15"/>
      <c r="L26" s="15"/>
      <c r="M26" s="15"/>
      <c r="N26" s="15"/>
      <c r="O26" s="15"/>
      <c r="P26" s="14">
        <f t="shared" si="3"/>
        <v>141000</v>
      </c>
    </row>
    <row r="27" spans="1:16" ht="38.25" x14ac:dyDescent="0.2">
      <c r="A27" s="22" t="s">
        <v>118</v>
      </c>
      <c r="B27" s="11">
        <v>2113</v>
      </c>
      <c r="C27" s="22" t="s">
        <v>108</v>
      </c>
      <c r="D27" s="13" t="s">
        <v>112</v>
      </c>
      <c r="E27" s="14">
        <v>1318000</v>
      </c>
      <c r="F27" s="15">
        <v>1318000</v>
      </c>
      <c r="G27" s="15"/>
      <c r="H27" s="15">
        <v>518000</v>
      </c>
      <c r="I27" s="15"/>
      <c r="J27" s="14"/>
      <c r="K27" s="15"/>
      <c r="L27" s="15"/>
      <c r="M27" s="15"/>
      <c r="N27" s="15"/>
      <c r="O27" s="15"/>
      <c r="P27" s="14">
        <f t="shared" si="3"/>
        <v>1318000</v>
      </c>
    </row>
    <row r="28" spans="1:16" ht="25.5" x14ac:dyDescent="0.2">
      <c r="A28" s="22" t="s">
        <v>119</v>
      </c>
      <c r="B28" s="11">
        <v>2151</v>
      </c>
      <c r="C28" s="22" t="s">
        <v>113</v>
      </c>
      <c r="D28" s="23" t="s">
        <v>114</v>
      </c>
      <c r="E28" s="14">
        <v>16400</v>
      </c>
      <c r="F28" s="15">
        <v>16400</v>
      </c>
      <c r="G28" s="15"/>
      <c r="H28" s="15">
        <v>16400</v>
      </c>
      <c r="I28" s="15"/>
      <c r="J28" s="14"/>
      <c r="K28" s="15"/>
      <c r="L28" s="15"/>
      <c r="M28" s="15"/>
      <c r="N28" s="15"/>
      <c r="O28" s="15"/>
      <c r="P28" s="14">
        <f t="shared" si="3"/>
        <v>16400</v>
      </c>
    </row>
    <row r="29" spans="1:16" ht="25.5" x14ac:dyDescent="0.2">
      <c r="A29" s="22" t="s">
        <v>130</v>
      </c>
      <c r="B29" s="11">
        <v>3032</v>
      </c>
      <c r="C29" s="25">
        <v>1070</v>
      </c>
      <c r="D29" s="13" t="s">
        <v>126</v>
      </c>
      <c r="E29" s="14">
        <v>120000</v>
      </c>
      <c r="F29" s="15">
        <v>120000</v>
      </c>
      <c r="G29" s="15"/>
      <c r="H29" s="15"/>
      <c r="I29" s="15"/>
      <c r="J29" s="14"/>
      <c r="K29" s="15"/>
      <c r="L29" s="15"/>
      <c r="M29" s="15"/>
      <c r="N29" s="15"/>
      <c r="O29" s="15"/>
      <c r="P29" s="14">
        <f t="shared" si="3"/>
        <v>120000</v>
      </c>
    </row>
    <row r="30" spans="1:16" ht="38.25" x14ac:dyDescent="0.2">
      <c r="A30" s="22" t="s">
        <v>32</v>
      </c>
      <c r="B30" s="11">
        <v>3033</v>
      </c>
      <c r="C30" s="25">
        <v>1070</v>
      </c>
      <c r="D30" s="13" t="s">
        <v>33</v>
      </c>
      <c r="E30" s="14">
        <v>650000</v>
      </c>
      <c r="F30" s="15">
        <v>650000</v>
      </c>
      <c r="G30" s="15"/>
      <c r="H30" s="15"/>
      <c r="I30" s="15"/>
      <c r="J30" s="14"/>
      <c r="K30" s="15"/>
      <c r="L30" s="15"/>
      <c r="M30" s="15"/>
      <c r="N30" s="15"/>
      <c r="O30" s="15"/>
      <c r="P30" s="14">
        <f t="shared" si="3"/>
        <v>650000</v>
      </c>
    </row>
    <row r="31" spans="1:16" ht="51" x14ac:dyDescent="0.2">
      <c r="A31" s="22" t="s">
        <v>131</v>
      </c>
      <c r="B31" s="11">
        <v>3104</v>
      </c>
      <c r="C31" s="25">
        <v>1020</v>
      </c>
      <c r="D31" s="13" t="s">
        <v>127</v>
      </c>
      <c r="E31" s="14">
        <v>5674000</v>
      </c>
      <c r="F31" s="15">
        <v>5674000</v>
      </c>
      <c r="G31" s="15">
        <v>4274000</v>
      </c>
      <c r="H31" s="15">
        <v>71100</v>
      </c>
      <c r="I31" s="15"/>
      <c r="J31" s="14">
        <v>100100</v>
      </c>
      <c r="K31" s="15"/>
      <c r="L31" s="15">
        <v>100100</v>
      </c>
      <c r="M31" s="15">
        <v>41100</v>
      </c>
      <c r="N31" s="15">
        <v>5000</v>
      </c>
      <c r="O31" s="15"/>
      <c r="P31" s="14">
        <f t="shared" si="3"/>
        <v>5774100</v>
      </c>
    </row>
    <row r="32" spans="1:16" ht="25.5" x14ac:dyDescent="0.2">
      <c r="A32" s="22" t="s">
        <v>132</v>
      </c>
      <c r="B32" s="11">
        <v>3105</v>
      </c>
      <c r="C32" s="25">
        <v>1010</v>
      </c>
      <c r="D32" s="13" t="s">
        <v>128</v>
      </c>
      <c r="E32" s="14">
        <v>816600</v>
      </c>
      <c r="F32" s="15">
        <v>816600</v>
      </c>
      <c r="G32" s="15">
        <v>565000</v>
      </c>
      <c r="H32" s="15">
        <v>69900</v>
      </c>
      <c r="I32" s="15"/>
      <c r="J32" s="14"/>
      <c r="K32" s="15"/>
      <c r="L32" s="15"/>
      <c r="M32" s="15"/>
      <c r="N32" s="15"/>
      <c r="O32" s="15"/>
      <c r="P32" s="14">
        <f t="shared" si="3"/>
        <v>816600</v>
      </c>
    </row>
    <row r="33" spans="1:16" ht="25.5" x14ac:dyDescent="0.2">
      <c r="A33" s="22" t="s">
        <v>138</v>
      </c>
      <c r="B33" s="11">
        <v>3121</v>
      </c>
      <c r="C33" s="25">
        <v>1040</v>
      </c>
      <c r="D33" s="13" t="s">
        <v>136</v>
      </c>
      <c r="E33" s="14">
        <v>938100</v>
      </c>
      <c r="F33" s="15">
        <v>938100</v>
      </c>
      <c r="G33" s="15">
        <v>690000</v>
      </c>
      <c r="H33" s="15">
        <v>15800</v>
      </c>
      <c r="I33" s="15"/>
      <c r="J33" s="14"/>
      <c r="K33" s="15"/>
      <c r="L33" s="15"/>
      <c r="M33" s="15"/>
      <c r="N33" s="15"/>
      <c r="O33" s="15"/>
      <c r="P33" s="14">
        <f t="shared" si="3"/>
        <v>938100</v>
      </c>
    </row>
    <row r="34" spans="1:16" x14ac:dyDescent="0.2">
      <c r="A34" s="22" t="s">
        <v>139</v>
      </c>
      <c r="B34" s="11">
        <v>3133</v>
      </c>
      <c r="C34" s="25">
        <v>1040</v>
      </c>
      <c r="D34" s="13" t="s">
        <v>137</v>
      </c>
      <c r="E34" s="14">
        <v>200000</v>
      </c>
      <c r="F34" s="15">
        <v>200000</v>
      </c>
      <c r="G34" s="15"/>
      <c r="H34" s="15"/>
      <c r="I34" s="15"/>
      <c r="J34" s="14"/>
      <c r="K34" s="15"/>
      <c r="L34" s="15"/>
      <c r="M34" s="15"/>
      <c r="N34" s="15"/>
      <c r="O34" s="15"/>
      <c r="P34" s="14">
        <f t="shared" si="3"/>
        <v>200000</v>
      </c>
    </row>
    <row r="35" spans="1:16" ht="63.75" x14ac:dyDescent="0.2">
      <c r="A35" s="22" t="s">
        <v>104</v>
      </c>
      <c r="B35" s="11">
        <v>3140</v>
      </c>
      <c r="C35" s="22">
        <v>1040</v>
      </c>
      <c r="D35" s="13" t="s">
        <v>96</v>
      </c>
      <c r="E35" s="14">
        <v>300000</v>
      </c>
      <c r="F35" s="15">
        <v>300000</v>
      </c>
      <c r="G35" s="15"/>
      <c r="H35" s="15"/>
      <c r="I35" s="15"/>
      <c r="J35" s="14"/>
      <c r="K35" s="15"/>
      <c r="L35" s="15"/>
      <c r="M35" s="15"/>
      <c r="N35" s="15"/>
      <c r="O35" s="15"/>
      <c r="P35" s="14">
        <f t="shared" si="3"/>
        <v>300000</v>
      </c>
    </row>
    <row r="36" spans="1:16" ht="76.5" x14ac:dyDescent="0.2">
      <c r="A36" s="22" t="s">
        <v>133</v>
      </c>
      <c r="B36" s="11">
        <v>3160</v>
      </c>
      <c r="C36" s="25">
        <v>1010</v>
      </c>
      <c r="D36" s="13" t="s">
        <v>129</v>
      </c>
      <c r="E36" s="14">
        <v>200000</v>
      </c>
      <c r="F36" s="15">
        <v>200000</v>
      </c>
      <c r="G36" s="15"/>
      <c r="H36" s="15"/>
      <c r="I36" s="15"/>
      <c r="J36" s="14"/>
      <c r="K36" s="15"/>
      <c r="L36" s="15"/>
      <c r="M36" s="15"/>
      <c r="N36" s="15"/>
      <c r="O36" s="15"/>
      <c r="P36" s="14">
        <f t="shared" si="3"/>
        <v>200000</v>
      </c>
    </row>
    <row r="37" spans="1:16" x14ac:dyDescent="0.2">
      <c r="A37" s="22" t="s">
        <v>142</v>
      </c>
      <c r="B37" s="11">
        <v>3210</v>
      </c>
      <c r="C37" s="25">
        <v>1050</v>
      </c>
      <c r="D37" s="13" t="s">
        <v>143</v>
      </c>
      <c r="E37" s="14">
        <v>180000</v>
      </c>
      <c r="F37" s="15">
        <v>180000</v>
      </c>
      <c r="G37" s="15">
        <v>147000</v>
      </c>
      <c r="H37" s="15"/>
      <c r="I37" s="15"/>
      <c r="J37" s="14"/>
      <c r="K37" s="15"/>
      <c r="L37" s="15"/>
      <c r="M37" s="15"/>
      <c r="N37" s="15"/>
      <c r="O37" s="15"/>
      <c r="P37" s="14">
        <f t="shared" si="3"/>
        <v>180000</v>
      </c>
    </row>
    <row r="38" spans="1:16" ht="25.5" x14ac:dyDescent="0.2">
      <c r="A38" s="11" t="s">
        <v>34</v>
      </c>
      <c r="B38" s="11">
        <v>3242</v>
      </c>
      <c r="C38" s="25">
        <v>1090</v>
      </c>
      <c r="D38" s="13" t="s">
        <v>35</v>
      </c>
      <c r="E38" s="14">
        <v>2850000</v>
      </c>
      <c r="F38" s="15">
        <v>2850000</v>
      </c>
      <c r="G38" s="15"/>
      <c r="H38" s="15"/>
      <c r="I38" s="15"/>
      <c r="J38" s="14"/>
      <c r="K38" s="15"/>
      <c r="L38" s="15"/>
      <c r="M38" s="15"/>
      <c r="N38" s="15"/>
      <c r="O38" s="15"/>
      <c r="P38" s="14">
        <f t="shared" si="3"/>
        <v>2850000</v>
      </c>
    </row>
    <row r="39" spans="1:16" x14ac:dyDescent="0.2">
      <c r="A39" s="11" t="s">
        <v>123</v>
      </c>
      <c r="B39" s="24">
        <v>4030</v>
      </c>
      <c r="C39" s="12" t="s">
        <v>37</v>
      </c>
      <c r="D39" s="23" t="s">
        <v>121</v>
      </c>
      <c r="E39" s="14">
        <v>4236000</v>
      </c>
      <c r="F39" s="15">
        <v>4236000</v>
      </c>
      <c r="G39" s="15">
        <v>2993100</v>
      </c>
      <c r="H39" s="15">
        <v>403500</v>
      </c>
      <c r="I39" s="15"/>
      <c r="J39" s="14"/>
      <c r="K39" s="15"/>
      <c r="L39" s="15"/>
      <c r="M39" s="15"/>
      <c r="N39" s="15"/>
      <c r="O39" s="15"/>
      <c r="P39" s="14">
        <f t="shared" si="3"/>
        <v>4236000</v>
      </c>
    </row>
    <row r="40" spans="1:16" x14ac:dyDescent="0.2">
      <c r="A40" s="11" t="s">
        <v>36</v>
      </c>
      <c r="B40" s="11" t="s">
        <v>38</v>
      </c>
      <c r="C40" s="12" t="s">
        <v>37</v>
      </c>
      <c r="D40" s="13" t="s">
        <v>39</v>
      </c>
      <c r="E40" s="14">
        <v>371700</v>
      </c>
      <c r="F40" s="15">
        <v>371700</v>
      </c>
      <c r="G40" s="15">
        <v>147300</v>
      </c>
      <c r="H40" s="15">
        <v>91000</v>
      </c>
      <c r="I40" s="15"/>
      <c r="J40" s="14"/>
      <c r="K40" s="15"/>
      <c r="L40" s="15"/>
      <c r="M40" s="15"/>
      <c r="N40" s="15"/>
      <c r="O40" s="15"/>
      <c r="P40" s="14">
        <f t="shared" si="3"/>
        <v>371700</v>
      </c>
    </row>
    <row r="41" spans="1:16" ht="38.25" x14ac:dyDescent="0.2">
      <c r="A41" s="11" t="s">
        <v>40</v>
      </c>
      <c r="B41" s="11" t="s">
        <v>42</v>
      </c>
      <c r="C41" s="12" t="s">
        <v>41</v>
      </c>
      <c r="D41" s="13" t="s">
        <v>43</v>
      </c>
      <c r="E41" s="14">
        <v>4796100</v>
      </c>
      <c r="F41" s="15">
        <v>4796100</v>
      </c>
      <c r="G41" s="15">
        <v>3300100</v>
      </c>
      <c r="H41" s="15">
        <v>458000</v>
      </c>
      <c r="I41" s="15"/>
      <c r="J41" s="14">
        <v>268800</v>
      </c>
      <c r="K41" s="15"/>
      <c r="L41" s="15">
        <v>268800</v>
      </c>
      <c r="M41" s="15">
        <v>84300</v>
      </c>
      <c r="N41" s="15"/>
      <c r="O41" s="15"/>
      <c r="P41" s="14">
        <f t="shared" si="3"/>
        <v>5064900</v>
      </c>
    </row>
    <row r="42" spans="1:16" ht="25.5" x14ac:dyDescent="0.2">
      <c r="A42" s="11" t="s">
        <v>125</v>
      </c>
      <c r="B42" s="11">
        <v>4081</v>
      </c>
      <c r="C42" s="12" t="s">
        <v>45</v>
      </c>
      <c r="D42" s="13" t="s">
        <v>124</v>
      </c>
      <c r="E42" s="14">
        <v>399300</v>
      </c>
      <c r="F42" s="15">
        <v>399300</v>
      </c>
      <c r="G42" s="15">
        <v>265000</v>
      </c>
      <c r="H42" s="15"/>
      <c r="I42" s="15"/>
      <c r="J42" s="14"/>
      <c r="K42" s="15"/>
      <c r="L42" s="15"/>
      <c r="M42" s="15"/>
      <c r="N42" s="15"/>
      <c r="O42" s="15"/>
      <c r="P42" s="14">
        <f t="shared" si="3"/>
        <v>399300</v>
      </c>
    </row>
    <row r="43" spans="1:16" x14ac:dyDescent="0.2">
      <c r="A43" s="11" t="s">
        <v>44</v>
      </c>
      <c r="B43" s="11" t="s">
        <v>46</v>
      </c>
      <c r="C43" s="12" t="s">
        <v>45</v>
      </c>
      <c r="D43" s="13" t="s">
        <v>47</v>
      </c>
      <c r="E43" s="14">
        <v>800000</v>
      </c>
      <c r="F43" s="15">
        <v>800000</v>
      </c>
      <c r="G43" s="15"/>
      <c r="H43" s="15"/>
      <c r="I43" s="15"/>
      <c r="J43" s="14"/>
      <c r="K43" s="15"/>
      <c r="L43" s="15"/>
      <c r="M43" s="15"/>
      <c r="N43" s="15"/>
      <c r="O43" s="15"/>
      <c r="P43" s="14">
        <f t="shared" si="3"/>
        <v>800000</v>
      </c>
    </row>
    <row r="44" spans="1:16" ht="25.5" x14ac:dyDescent="0.2">
      <c r="A44" s="22" t="s">
        <v>48</v>
      </c>
      <c r="B44" s="11">
        <v>5011</v>
      </c>
      <c r="C44" s="22" t="s">
        <v>49</v>
      </c>
      <c r="D44" s="13" t="s">
        <v>50</v>
      </c>
      <c r="E44" s="14">
        <v>1500000</v>
      </c>
      <c r="F44" s="15">
        <v>1500000</v>
      </c>
      <c r="G44" s="15"/>
      <c r="H44" s="15"/>
      <c r="I44" s="15"/>
      <c r="J44" s="14"/>
      <c r="K44" s="15"/>
      <c r="L44" s="15"/>
      <c r="M44" s="15"/>
      <c r="N44" s="15"/>
      <c r="O44" s="15"/>
      <c r="P44" s="14">
        <f t="shared" si="3"/>
        <v>1500000</v>
      </c>
    </row>
    <row r="45" spans="1:16" ht="38.25" x14ac:dyDescent="0.2">
      <c r="A45" s="22" t="s">
        <v>105</v>
      </c>
      <c r="B45" s="11">
        <v>5031</v>
      </c>
      <c r="C45" s="22" t="s">
        <v>49</v>
      </c>
      <c r="D45" s="13" t="s">
        <v>97</v>
      </c>
      <c r="E45" s="14">
        <v>3574100</v>
      </c>
      <c r="F45" s="15">
        <v>3574100</v>
      </c>
      <c r="G45" s="15">
        <v>2511300</v>
      </c>
      <c r="H45" s="15">
        <v>184400</v>
      </c>
      <c r="I45" s="15"/>
      <c r="J45" s="14"/>
      <c r="K45" s="15"/>
      <c r="L45" s="15"/>
      <c r="M45" s="15"/>
      <c r="N45" s="15"/>
      <c r="O45" s="15"/>
      <c r="P45" s="14">
        <f t="shared" si="3"/>
        <v>3574100</v>
      </c>
    </row>
    <row r="46" spans="1:16" ht="25.5" x14ac:dyDescent="0.2">
      <c r="A46" s="11" t="s">
        <v>51</v>
      </c>
      <c r="B46" s="11" t="s">
        <v>53</v>
      </c>
      <c r="C46" s="12" t="s">
        <v>52</v>
      </c>
      <c r="D46" s="13" t="s">
        <v>54</v>
      </c>
      <c r="E46" s="14">
        <v>300000</v>
      </c>
      <c r="F46" s="15">
        <v>300000</v>
      </c>
      <c r="G46" s="15"/>
      <c r="H46" s="15"/>
      <c r="I46" s="15"/>
      <c r="J46" s="14"/>
      <c r="K46" s="15"/>
      <c r="L46" s="15"/>
      <c r="M46" s="15"/>
      <c r="N46" s="15"/>
      <c r="O46" s="15"/>
      <c r="P46" s="14">
        <f t="shared" si="1"/>
        <v>300000</v>
      </c>
    </row>
    <row r="47" spans="1:16" x14ac:dyDescent="0.2">
      <c r="A47" s="11" t="s">
        <v>55</v>
      </c>
      <c r="B47" s="11" t="s">
        <v>56</v>
      </c>
      <c r="C47" s="12" t="s">
        <v>52</v>
      </c>
      <c r="D47" s="13" t="s">
        <v>57</v>
      </c>
      <c r="E47" s="14">
        <v>10000000</v>
      </c>
      <c r="F47" s="15">
        <v>10000000</v>
      </c>
      <c r="G47" s="15">
        <v>8600000</v>
      </c>
      <c r="H47" s="15">
        <v>1400000</v>
      </c>
      <c r="I47" s="15"/>
      <c r="J47" s="14">
        <v>5000000</v>
      </c>
      <c r="K47" s="15">
        <v>5000000</v>
      </c>
      <c r="L47" s="15"/>
      <c r="M47" s="15"/>
      <c r="N47" s="15"/>
      <c r="O47" s="15">
        <v>5000000</v>
      </c>
      <c r="P47" s="14">
        <f t="shared" si="1"/>
        <v>15000000</v>
      </c>
    </row>
    <row r="48" spans="1:16" x14ac:dyDescent="0.2">
      <c r="A48" s="11" t="s">
        <v>58</v>
      </c>
      <c r="B48" s="11" t="s">
        <v>60</v>
      </c>
      <c r="C48" s="12" t="s">
        <v>59</v>
      </c>
      <c r="D48" s="13" t="s">
        <v>61</v>
      </c>
      <c r="E48" s="14">
        <v>500000</v>
      </c>
      <c r="F48" s="15">
        <v>500000</v>
      </c>
      <c r="G48" s="15"/>
      <c r="H48" s="15"/>
      <c r="I48" s="15"/>
      <c r="J48" s="14"/>
      <c r="K48" s="15"/>
      <c r="L48" s="15"/>
      <c r="M48" s="15"/>
      <c r="N48" s="15"/>
      <c r="O48" s="15"/>
      <c r="P48" s="14">
        <f t="shared" si="1"/>
        <v>500000</v>
      </c>
    </row>
    <row r="49" spans="1:16" ht="25.5" x14ac:dyDescent="0.2">
      <c r="A49" s="11" t="s">
        <v>62</v>
      </c>
      <c r="B49" s="11" t="s">
        <v>64</v>
      </c>
      <c r="C49" s="12" t="s">
        <v>63</v>
      </c>
      <c r="D49" s="13" t="s">
        <v>65</v>
      </c>
      <c r="E49" s="14">
        <v>0</v>
      </c>
      <c r="F49" s="15"/>
      <c r="G49" s="15"/>
      <c r="H49" s="15"/>
      <c r="I49" s="15"/>
      <c r="J49" s="14">
        <v>3000000</v>
      </c>
      <c r="K49" s="15">
        <v>3000000</v>
      </c>
      <c r="L49" s="15"/>
      <c r="M49" s="15"/>
      <c r="N49" s="15"/>
      <c r="O49" s="15">
        <v>3000000</v>
      </c>
      <c r="P49" s="14">
        <f t="shared" si="1"/>
        <v>3000000</v>
      </c>
    </row>
    <row r="50" spans="1:16" ht="25.5" x14ac:dyDescent="0.2">
      <c r="A50" s="11" t="s">
        <v>66</v>
      </c>
      <c r="B50" s="11" t="s">
        <v>68</v>
      </c>
      <c r="C50" s="12" t="s">
        <v>67</v>
      </c>
      <c r="D50" s="13" t="s">
        <v>69</v>
      </c>
      <c r="E50" s="14">
        <v>100000</v>
      </c>
      <c r="F50" s="15">
        <v>100000</v>
      </c>
      <c r="G50" s="15"/>
      <c r="H50" s="15"/>
      <c r="I50" s="15"/>
      <c r="J50" s="14"/>
      <c r="K50" s="15"/>
      <c r="L50" s="15"/>
      <c r="M50" s="15"/>
      <c r="N50" s="15"/>
      <c r="O50" s="15"/>
      <c r="P50" s="14">
        <f t="shared" si="1"/>
        <v>100000</v>
      </c>
    </row>
    <row r="51" spans="1:16" ht="38.25" x14ac:dyDescent="0.2">
      <c r="A51" s="11" t="s">
        <v>70</v>
      </c>
      <c r="B51" s="11" t="s">
        <v>72</v>
      </c>
      <c r="C51" s="12" t="s">
        <v>71</v>
      </c>
      <c r="D51" s="13" t="s">
        <v>73</v>
      </c>
      <c r="E51" s="14">
        <v>500000</v>
      </c>
      <c r="F51" s="15">
        <v>500000</v>
      </c>
      <c r="G51" s="15"/>
      <c r="H51" s="15"/>
      <c r="I51" s="15"/>
      <c r="J51" s="14">
        <v>9684100</v>
      </c>
      <c r="K51" s="15">
        <v>9684100</v>
      </c>
      <c r="L51" s="15"/>
      <c r="M51" s="15"/>
      <c r="N51" s="15"/>
      <c r="O51" s="15">
        <v>9684100</v>
      </c>
      <c r="P51" s="14">
        <f t="shared" si="1"/>
        <v>10184100</v>
      </c>
    </row>
    <row r="52" spans="1:16" ht="25.5" x14ac:dyDescent="0.2">
      <c r="A52" s="11" t="s">
        <v>74</v>
      </c>
      <c r="B52" s="11" t="s">
        <v>75</v>
      </c>
      <c r="C52" s="12" t="s">
        <v>67</v>
      </c>
      <c r="D52" s="13" t="s">
        <v>76</v>
      </c>
      <c r="E52" s="14">
        <v>50000</v>
      </c>
      <c r="F52" s="15">
        <v>50000</v>
      </c>
      <c r="G52" s="15"/>
      <c r="H52" s="15"/>
      <c r="I52" s="15"/>
      <c r="J52" s="14"/>
      <c r="K52" s="15"/>
      <c r="L52" s="15"/>
      <c r="M52" s="15"/>
      <c r="N52" s="15"/>
      <c r="O52" s="15"/>
      <c r="P52" s="14">
        <f t="shared" si="1"/>
        <v>50000</v>
      </c>
    </row>
    <row r="53" spans="1:16" ht="25.5" x14ac:dyDescent="0.2">
      <c r="A53" s="11" t="s">
        <v>77</v>
      </c>
      <c r="B53" s="11" t="s">
        <v>78</v>
      </c>
      <c r="C53" s="12" t="s">
        <v>67</v>
      </c>
      <c r="D53" s="13" t="s">
        <v>79</v>
      </c>
      <c r="E53" s="14">
        <v>500000</v>
      </c>
      <c r="F53" s="15">
        <v>500000</v>
      </c>
      <c r="G53" s="15"/>
      <c r="H53" s="15"/>
      <c r="I53" s="15"/>
      <c r="J53" s="14"/>
      <c r="K53" s="15"/>
      <c r="L53" s="15"/>
      <c r="M53" s="15"/>
      <c r="N53" s="15"/>
      <c r="O53" s="15"/>
      <c r="P53" s="14">
        <f t="shared" si="1"/>
        <v>500000</v>
      </c>
    </row>
    <row r="54" spans="1:16" ht="25.5" x14ac:dyDescent="0.2">
      <c r="A54" s="22" t="s">
        <v>145</v>
      </c>
      <c r="B54" s="11">
        <v>8130</v>
      </c>
      <c r="C54" s="12" t="s">
        <v>146</v>
      </c>
      <c r="D54" s="13" t="s">
        <v>144</v>
      </c>
      <c r="E54" s="14">
        <v>652300</v>
      </c>
      <c r="F54" s="15">
        <v>652300</v>
      </c>
      <c r="G54" s="15">
        <v>512500</v>
      </c>
      <c r="H54" s="15">
        <v>5000</v>
      </c>
      <c r="I54" s="15"/>
      <c r="J54" s="14"/>
      <c r="K54" s="15"/>
      <c r="L54" s="15"/>
      <c r="M54" s="15"/>
      <c r="N54" s="15"/>
      <c r="O54" s="15"/>
      <c r="P54" s="14">
        <f t="shared" si="1"/>
        <v>652300</v>
      </c>
    </row>
    <row r="55" spans="1:16" ht="25.5" x14ac:dyDescent="0.2">
      <c r="A55" s="22" t="s">
        <v>151</v>
      </c>
      <c r="B55" s="11">
        <v>8311</v>
      </c>
      <c r="C55" s="12" t="s">
        <v>153</v>
      </c>
      <c r="D55" s="13" t="s">
        <v>152</v>
      </c>
      <c r="E55" s="14">
        <v>0</v>
      </c>
      <c r="F55" s="15"/>
      <c r="G55" s="15"/>
      <c r="H55" s="15"/>
      <c r="I55" s="15"/>
      <c r="J55" s="14">
        <v>50000</v>
      </c>
      <c r="K55" s="15"/>
      <c r="L55" s="15">
        <v>50000</v>
      </c>
      <c r="M55" s="15"/>
      <c r="N55" s="15"/>
      <c r="O55" s="15"/>
      <c r="P55" s="14">
        <f t="shared" si="1"/>
        <v>50000</v>
      </c>
    </row>
    <row r="56" spans="1:16" ht="25.5" x14ac:dyDescent="0.2">
      <c r="A56" s="11" t="s">
        <v>80</v>
      </c>
      <c r="B56" s="11" t="s">
        <v>82</v>
      </c>
      <c r="C56" s="12" t="s">
        <v>81</v>
      </c>
      <c r="D56" s="13" t="s">
        <v>83</v>
      </c>
      <c r="E56" s="14">
        <v>0</v>
      </c>
      <c r="F56" s="15"/>
      <c r="G56" s="15"/>
      <c r="H56" s="15"/>
      <c r="I56" s="15"/>
      <c r="J56" s="14">
        <v>120000</v>
      </c>
      <c r="K56" s="15"/>
      <c r="L56" s="15"/>
      <c r="M56" s="15"/>
      <c r="N56" s="15"/>
      <c r="O56" s="15">
        <v>120000</v>
      </c>
      <c r="P56" s="14">
        <f t="shared" si="1"/>
        <v>120000</v>
      </c>
    </row>
    <row r="57" spans="1:16" ht="25.5" x14ac:dyDescent="0.2">
      <c r="A57" s="11" t="s">
        <v>147</v>
      </c>
      <c r="B57" s="11">
        <v>8410</v>
      </c>
      <c r="C57" s="12" t="s">
        <v>141</v>
      </c>
      <c r="D57" s="13" t="s">
        <v>140</v>
      </c>
      <c r="E57" s="14">
        <v>150000</v>
      </c>
      <c r="F57" s="15">
        <v>150000</v>
      </c>
      <c r="G57" s="15"/>
      <c r="H57" s="15"/>
      <c r="I57" s="15"/>
      <c r="J57" s="14"/>
      <c r="K57" s="15"/>
      <c r="L57" s="15"/>
      <c r="M57" s="15"/>
      <c r="N57" s="15"/>
      <c r="O57" s="15"/>
      <c r="P57" s="14">
        <f t="shared" si="1"/>
        <v>150000</v>
      </c>
    </row>
    <row r="58" spans="1:16" x14ac:dyDescent="0.2">
      <c r="A58" s="6">
        <v>37100000</v>
      </c>
      <c r="B58" s="6"/>
      <c r="C58" s="26"/>
      <c r="D58" s="9" t="s">
        <v>134</v>
      </c>
      <c r="E58" s="10">
        <f>SUM(E60:E62)</f>
        <v>3493600</v>
      </c>
      <c r="F58" s="10">
        <f t="shared" ref="F58:O58" si="4">SUM(F60:F62)</f>
        <v>2493600</v>
      </c>
      <c r="G58" s="10">
        <f t="shared" si="4"/>
        <v>1983600</v>
      </c>
      <c r="H58" s="10">
        <f t="shared" si="4"/>
        <v>59600</v>
      </c>
      <c r="I58" s="10">
        <f t="shared" si="4"/>
        <v>0</v>
      </c>
      <c r="J58" s="10">
        <f t="shared" si="4"/>
        <v>141396.41</v>
      </c>
      <c r="K58" s="10">
        <f t="shared" si="4"/>
        <v>141396.41</v>
      </c>
      <c r="L58" s="10">
        <f t="shared" si="4"/>
        <v>0</v>
      </c>
      <c r="M58" s="10">
        <f t="shared" si="4"/>
        <v>0</v>
      </c>
      <c r="N58" s="10">
        <f t="shared" si="4"/>
        <v>0</v>
      </c>
      <c r="O58" s="10">
        <f t="shared" si="4"/>
        <v>141396.41</v>
      </c>
      <c r="P58" s="10">
        <f t="shared" si="1"/>
        <v>3634996.41</v>
      </c>
    </row>
    <row r="59" spans="1:16" x14ac:dyDescent="0.2">
      <c r="A59" s="6" t="s">
        <v>148</v>
      </c>
      <c r="B59" s="6"/>
      <c r="C59" s="26"/>
      <c r="D59" s="9" t="s">
        <v>134</v>
      </c>
      <c r="E59" s="10">
        <f>E58</f>
        <v>3493600</v>
      </c>
      <c r="F59" s="10">
        <f t="shared" ref="F59:O59" si="5">F58</f>
        <v>2493600</v>
      </c>
      <c r="G59" s="10">
        <f t="shared" si="5"/>
        <v>1983600</v>
      </c>
      <c r="H59" s="10">
        <f t="shared" si="5"/>
        <v>59600</v>
      </c>
      <c r="I59" s="10">
        <f t="shared" si="5"/>
        <v>0</v>
      </c>
      <c r="J59" s="10">
        <f t="shared" si="5"/>
        <v>141396.41</v>
      </c>
      <c r="K59" s="10">
        <f t="shared" si="5"/>
        <v>141396.41</v>
      </c>
      <c r="L59" s="10">
        <f t="shared" si="5"/>
        <v>0</v>
      </c>
      <c r="M59" s="10">
        <f t="shared" si="5"/>
        <v>0</v>
      </c>
      <c r="N59" s="10">
        <f t="shared" si="5"/>
        <v>0</v>
      </c>
      <c r="O59" s="10">
        <f t="shared" si="5"/>
        <v>141396.41</v>
      </c>
      <c r="P59" s="10">
        <f t="shared" si="1"/>
        <v>3634996.41</v>
      </c>
    </row>
    <row r="60" spans="1:16" ht="38.25" x14ac:dyDescent="0.2">
      <c r="A60" s="24">
        <v>3710160</v>
      </c>
      <c r="B60" s="34" t="s">
        <v>156</v>
      </c>
      <c r="C60" s="34" t="s">
        <v>21</v>
      </c>
      <c r="D60" s="23" t="s">
        <v>157</v>
      </c>
      <c r="E60" s="32">
        <v>2493600</v>
      </c>
      <c r="F60" s="33">
        <v>2493600</v>
      </c>
      <c r="G60" s="33">
        <v>1983600</v>
      </c>
      <c r="H60" s="33">
        <v>59600</v>
      </c>
      <c r="I60" s="33"/>
      <c r="J60" s="32"/>
      <c r="K60" s="33"/>
      <c r="L60" s="33"/>
      <c r="M60" s="33"/>
      <c r="N60" s="33"/>
      <c r="O60" s="33"/>
      <c r="P60" s="14">
        <f t="shared" si="1"/>
        <v>2493600</v>
      </c>
    </row>
    <row r="61" spans="1:16" x14ac:dyDescent="0.2">
      <c r="A61" s="22" t="s">
        <v>149</v>
      </c>
      <c r="B61" s="11">
        <v>8700</v>
      </c>
      <c r="C61" s="12" t="s">
        <v>25</v>
      </c>
      <c r="D61" s="13" t="s">
        <v>84</v>
      </c>
      <c r="E61" s="14">
        <v>1000000</v>
      </c>
      <c r="F61" s="15"/>
      <c r="G61" s="15"/>
      <c r="H61" s="15"/>
      <c r="I61" s="15"/>
      <c r="J61" s="14"/>
      <c r="K61" s="15"/>
      <c r="L61" s="15"/>
      <c r="M61" s="15"/>
      <c r="N61" s="15"/>
      <c r="O61" s="15"/>
      <c r="P61" s="14">
        <f t="shared" si="1"/>
        <v>1000000</v>
      </c>
    </row>
    <row r="62" spans="1:16" ht="25.5" x14ac:dyDescent="0.2">
      <c r="A62" s="22" t="s">
        <v>150</v>
      </c>
      <c r="B62" s="11">
        <v>9720</v>
      </c>
      <c r="C62" s="12" t="s">
        <v>26</v>
      </c>
      <c r="D62" s="13" t="s">
        <v>135</v>
      </c>
      <c r="E62" s="14">
        <v>0</v>
      </c>
      <c r="F62" s="15"/>
      <c r="G62" s="15"/>
      <c r="H62" s="15"/>
      <c r="I62" s="15"/>
      <c r="J62" s="14">
        <v>141396.41</v>
      </c>
      <c r="K62" s="15">
        <v>141396.41</v>
      </c>
      <c r="L62" s="15"/>
      <c r="M62" s="15"/>
      <c r="N62" s="15"/>
      <c r="O62" s="15">
        <v>141396.41</v>
      </c>
      <c r="P62" s="14">
        <f t="shared" si="1"/>
        <v>141396.41</v>
      </c>
    </row>
    <row r="63" spans="1:16" x14ac:dyDescent="0.2">
      <c r="A63" s="16" t="s">
        <v>85</v>
      </c>
      <c r="B63" s="17" t="s">
        <v>85</v>
      </c>
      <c r="C63" s="18" t="s">
        <v>85</v>
      </c>
      <c r="D63" s="19" t="s">
        <v>86</v>
      </c>
      <c r="E63" s="10">
        <f t="shared" ref="E63:O63" si="6">E14+E58</f>
        <v>244085000</v>
      </c>
      <c r="F63" s="10">
        <f t="shared" si="6"/>
        <v>243085000</v>
      </c>
      <c r="G63" s="10">
        <f t="shared" si="6"/>
        <v>169397500</v>
      </c>
      <c r="H63" s="10">
        <f t="shared" si="6"/>
        <v>14915200</v>
      </c>
      <c r="I63" s="10">
        <f t="shared" si="6"/>
        <v>0</v>
      </c>
      <c r="J63" s="10">
        <f t="shared" si="6"/>
        <v>22519196.41</v>
      </c>
      <c r="K63" s="10">
        <f t="shared" si="6"/>
        <v>19325496.41</v>
      </c>
      <c r="L63" s="10">
        <f t="shared" si="6"/>
        <v>3073700</v>
      </c>
      <c r="M63" s="10">
        <f t="shared" si="6"/>
        <v>480400</v>
      </c>
      <c r="N63" s="10">
        <f t="shared" si="6"/>
        <v>5000</v>
      </c>
      <c r="O63" s="10">
        <f t="shared" si="6"/>
        <v>19445496.41</v>
      </c>
      <c r="P63" s="10">
        <f t="shared" si="1"/>
        <v>266604196.41</v>
      </c>
    </row>
    <row r="64" spans="1:16" x14ac:dyDescent="0.2">
      <c r="A64" s="27"/>
      <c r="B64" s="28"/>
      <c r="C64" s="29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x14ac:dyDescent="0.2">
      <c r="A65" s="27"/>
      <c r="B65" s="28"/>
      <c r="C65" s="29"/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 x14ac:dyDescent="0.2">
      <c r="A66" s="27"/>
      <c r="B66" s="28"/>
      <c r="C66" s="29"/>
      <c r="D66" s="30" t="s">
        <v>154</v>
      </c>
      <c r="E66" s="31"/>
      <c r="F66" s="31"/>
      <c r="G66" s="31"/>
      <c r="H66" s="31"/>
      <c r="I66" s="31"/>
      <c r="J66" s="31"/>
      <c r="K66" s="35" t="s">
        <v>155</v>
      </c>
      <c r="L66" s="36"/>
      <c r="M66" s="31"/>
      <c r="N66" s="31"/>
      <c r="O66" s="31"/>
      <c r="P66" s="31"/>
    </row>
    <row r="67" spans="1:16" ht="0.75" customHeight="1" x14ac:dyDescent="0.2">
      <c r="A67" s="27"/>
      <c r="B67" s="28"/>
      <c r="C67" s="29"/>
      <c r="D67" s="30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70" spans="1:16" x14ac:dyDescent="0.2">
      <c r="B70" s="3"/>
      <c r="I70" s="3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K66:L66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2020-12-10T14:27:02Z</cp:lastPrinted>
  <dcterms:created xsi:type="dcterms:W3CDTF">2020-12-09T11:16:46Z</dcterms:created>
  <dcterms:modified xsi:type="dcterms:W3CDTF">2020-12-11T08:49:24Z</dcterms:modified>
</cp:coreProperties>
</file>